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66D742F-4D59-43B4-AE8E-8E62D01E7C09}" xr6:coauthVersionLast="37" xr6:coauthVersionMax="37" xr10:uidLastSave="{00000000-0000-0000-0000-000000000000}"/>
  <bookViews>
    <workbookView xWindow="0" yWindow="0" windowWidth="22260" windowHeight="12645" activeTab="2" xr2:uid="{00000000-000D-0000-FFFF-FFFF00000000}"/>
  </bookViews>
  <sheets>
    <sheet name="показатели" sheetId="1" r:id="rId1"/>
    <sheet name="рейтинги" sheetId="6" r:id="rId2"/>
    <sheet name="рейтинги по МО" sheetId="7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7" i="6" l="1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U77" i="6"/>
  <c r="U78" i="6"/>
  <c r="U79" i="6"/>
  <c r="U80" i="6"/>
  <c r="U81" i="6"/>
  <c r="U82" i="6"/>
  <c r="U83" i="6"/>
  <c r="U84" i="6"/>
  <c r="U85" i="6"/>
  <c r="U86" i="6"/>
  <c r="U87" i="6"/>
  <c r="U88" i="6"/>
  <c r="U89" i="6"/>
  <c r="U90" i="6"/>
  <c r="T90" i="6" s="1"/>
  <c r="U91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E77" i="6"/>
  <c r="E78" i="6"/>
  <c r="E79" i="6"/>
  <c r="E80" i="6"/>
  <c r="E81" i="6"/>
  <c r="D81" i="6" s="1"/>
  <c r="E82" i="6"/>
  <c r="E83" i="6"/>
  <c r="E84" i="6"/>
  <c r="E85" i="6"/>
  <c r="E86" i="6"/>
  <c r="E87" i="6"/>
  <c r="E88" i="6"/>
  <c r="E89" i="6"/>
  <c r="E90" i="6"/>
  <c r="E91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3" i="6"/>
  <c r="U74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T91" i="6" l="1"/>
  <c r="D69" i="6"/>
  <c r="D61" i="6"/>
  <c r="D53" i="6"/>
  <c r="D45" i="6"/>
  <c r="D37" i="6"/>
  <c r="D29" i="6"/>
  <c r="D21" i="6"/>
  <c r="D13" i="6"/>
  <c r="P73" i="6"/>
  <c r="P69" i="6"/>
  <c r="P61" i="6"/>
  <c r="P57" i="6"/>
  <c r="P53" i="6"/>
  <c r="P49" i="6"/>
  <c r="P45" i="6"/>
  <c r="P41" i="6"/>
  <c r="P37" i="6"/>
  <c r="P33" i="6"/>
  <c r="P29" i="6"/>
  <c r="P25" i="6"/>
  <c r="P21" i="6"/>
  <c r="P17" i="6"/>
  <c r="P9" i="6"/>
  <c r="T71" i="6"/>
  <c r="T67" i="6"/>
  <c r="T63" i="6"/>
  <c r="T59" i="6"/>
  <c r="T55" i="6"/>
  <c r="D73" i="6"/>
  <c r="D65" i="6"/>
  <c r="D57" i="6"/>
  <c r="D49" i="6"/>
  <c r="D41" i="6"/>
  <c r="D33" i="6"/>
  <c r="D25" i="6"/>
  <c r="D17" i="6"/>
  <c r="D9" i="6"/>
  <c r="P65" i="6"/>
  <c r="P13" i="6"/>
  <c r="D72" i="6"/>
  <c r="D60" i="6"/>
  <c r="L70" i="6"/>
  <c r="L62" i="6"/>
  <c r="L58" i="6"/>
  <c r="L50" i="6"/>
  <c r="L46" i="6"/>
  <c r="L42" i="6"/>
  <c r="L38" i="6"/>
  <c r="L34" i="6"/>
  <c r="L30" i="6"/>
  <c r="L26" i="6"/>
  <c r="L18" i="6"/>
  <c r="L14" i="6"/>
  <c r="L10" i="6"/>
  <c r="P72" i="6"/>
  <c r="P68" i="6"/>
  <c r="P64" i="6"/>
  <c r="P60" i="6"/>
  <c r="P56" i="6"/>
  <c r="P52" i="6"/>
  <c r="P48" i="6"/>
  <c r="P44" i="6"/>
  <c r="P40" i="6"/>
  <c r="P36" i="6"/>
  <c r="P32" i="6"/>
  <c r="P28" i="6"/>
  <c r="P24" i="6"/>
  <c r="P20" i="6"/>
  <c r="P16" i="6"/>
  <c r="P12" i="6"/>
  <c r="T74" i="6"/>
  <c r="T70" i="6"/>
  <c r="T66" i="6"/>
  <c r="T62" i="6"/>
  <c r="T58" i="6"/>
  <c r="T54" i="6"/>
  <c r="T50" i="6"/>
  <c r="T46" i="6"/>
  <c r="T42" i="6"/>
  <c r="T38" i="6"/>
  <c r="T34" i="6"/>
  <c r="T30" i="6"/>
  <c r="T26" i="6"/>
  <c r="T22" i="6"/>
  <c r="T18" i="6"/>
  <c r="T14" i="6"/>
  <c r="T10" i="6"/>
  <c r="D68" i="6"/>
  <c r="D64" i="6"/>
  <c r="L74" i="6"/>
  <c r="L66" i="6"/>
  <c r="L54" i="6"/>
  <c r="L22" i="6"/>
  <c r="D82" i="6"/>
  <c r="D78" i="6"/>
  <c r="D55" i="6"/>
  <c r="D47" i="6"/>
  <c r="D39" i="6"/>
  <c r="D27" i="6"/>
  <c r="D19" i="6"/>
  <c r="D15" i="6"/>
  <c r="L73" i="6"/>
  <c r="L69" i="6"/>
  <c r="L65" i="6"/>
  <c r="L61" i="6"/>
  <c r="L37" i="6"/>
  <c r="L21" i="6"/>
  <c r="P71" i="6"/>
  <c r="P63" i="6"/>
  <c r="T45" i="6"/>
  <c r="T37" i="6"/>
  <c r="T29" i="6"/>
  <c r="D59" i="6"/>
  <c r="D51" i="6"/>
  <c r="D43" i="6"/>
  <c r="D35" i="6"/>
  <c r="D31" i="6"/>
  <c r="D23" i="6"/>
  <c r="D11" i="6"/>
  <c r="L89" i="6"/>
  <c r="L86" i="6"/>
  <c r="L83" i="6"/>
  <c r="L79" i="6"/>
  <c r="P84" i="6"/>
  <c r="P80" i="6"/>
  <c r="P91" i="6"/>
  <c r="P83" i="6"/>
  <c r="T81" i="6"/>
  <c r="T77" i="6"/>
  <c r="T84" i="6"/>
  <c r="L56" i="6"/>
  <c r="L52" i="6"/>
  <c r="L48" i="6"/>
  <c r="L44" i="6"/>
  <c r="L40" i="6"/>
  <c r="L36" i="6"/>
  <c r="L32" i="6"/>
  <c r="L28" i="6"/>
  <c r="L24" i="6"/>
  <c r="L20" i="6"/>
  <c r="L16" i="6"/>
  <c r="L12" i="6"/>
  <c r="P74" i="6"/>
  <c r="P70" i="6"/>
  <c r="P66" i="6"/>
  <c r="P62" i="6"/>
  <c r="P58" i="6"/>
  <c r="P54" i="6"/>
  <c r="P50" i="6"/>
  <c r="P46" i="6"/>
  <c r="P42" i="6"/>
  <c r="P38" i="6"/>
  <c r="P34" i="6"/>
  <c r="P30" i="6"/>
  <c r="P26" i="6"/>
  <c r="P22" i="6"/>
  <c r="P18" i="6"/>
  <c r="P14" i="6"/>
  <c r="P10" i="6"/>
  <c r="T72" i="6"/>
  <c r="T68" i="6"/>
  <c r="T64" i="6"/>
  <c r="T60" i="6"/>
  <c r="T56" i="6"/>
  <c r="T52" i="6"/>
  <c r="T48" i="6"/>
  <c r="T44" i="6"/>
  <c r="T40" i="6"/>
  <c r="T36" i="6"/>
  <c r="T32" i="6"/>
  <c r="T28" i="6"/>
  <c r="T24" i="6"/>
  <c r="T20" i="6"/>
  <c r="T16" i="6"/>
  <c r="T12" i="6"/>
  <c r="L29" i="6"/>
  <c r="T51" i="6"/>
  <c r="T47" i="6"/>
  <c r="T43" i="6"/>
  <c r="T39" i="6"/>
  <c r="T35" i="6"/>
  <c r="T31" i="6"/>
  <c r="T27" i="6"/>
  <c r="T23" i="6"/>
  <c r="T19" i="6"/>
  <c r="T15" i="6"/>
  <c r="T11" i="6"/>
  <c r="T13" i="6"/>
  <c r="P82" i="6"/>
  <c r="P85" i="6"/>
  <c r="D71" i="6"/>
  <c r="D67" i="6"/>
  <c r="D63" i="6"/>
  <c r="D56" i="6"/>
  <c r="D52" i="6"/>
  <c r="D48" i="6"/>
  <c r="D44" i="6"/>
  <c r="D40" i="6"/>
  <c r="D36" i="6"/>
  <c r="D32" i="6"/>
  <c r="D28" i="6"/>
  <c r="D24" i="6"/>
  <c r="D20" i="6"/>
  <c r="D16" i="6"/>
  <c r="D12" i="6"/>
  <c r="L72" i="6"/>
  <c r="L68" i="6"/>
  <c r="L64" i="6"/>
  <c r="L60" i="6"/>
  <c r="L57" i="6"/>
  <c r="L53" i="6"/>
  <c r="L49" i="6"/>
  <c r="L45" i="6"/>
  <c r="L41" i="6"/>
  <c r="L33" i="6"/>
  <c r="L25" i="6"/>
  <c r="L17" i="6"/>
  <c r="L13" i="6"/>
  <c r="L9" i="6"/>
  <c r="D86" i="6"/>
  <c r="D83" i="6"/>
  <c r="D79" i="6"/>
  <c r="D85" i="6"/>
  <c r="L91" i="6"/>
  <c r="L88" i="6"/>
  <c r="L85" i="6"/>
  <c r="L82" i="6"/>
  <c r="L78" i="6"/>
  <c r="L80" i="6"/>
  <c r="P87" i="6"/>
  <c r="P79" i="6"/>
  <c r="P78" i="6"/>
  <c r="T80" i="6"/>
  <c r="T82" i="6"/>
  <c r="T78" i="6"/>
  <c r="D74" i="6"/>
  <c r="D70" i="6"/>
  <c r="D66" i="6"/>
  <c r="D62" i="6"/>
  <c r="L71" i="6"/>
  <c r="L67" i="6"/>
  <c r="L63" i="6"/>
  <c r="P67" i="6"/>
  <c r="P59" i="6"/>
  <c r="P55" i="6"/>
  <c r="P51" i="6"/>
  <c r="P47" i="6"/>
  <c r="P43" i="6"/>
  <c r="P39" i="6"/>
  <c r="P35" i="6"/>
  <c r="P31" i="6"/>
  <c r="P27" i="6"/>
  <c r="P23" i="6"/>
  <c r="P19" i="6"/>
  <c r="P15" i="6"/>
  <c r="P11" i="6"/>
  <c r="T73" i="6"/>
  <c r="T69" i="6"/>
  <c r="T65" i="6"/>
  <c r="T61" i="6"/>
  <c r="T57" i="6"/>
  <c r="T53" i="6"/>
  <c r="T49" i="6"/>
  <c r="T41" i="6"/>
  <c r="T33" i="6"/>
  <c r="T25" i="6"/>
  <c r="T21" i="6"/>
  <c r="T17" i="6"/>
  <c r="T9" i="6"/>
  <c r="D88" i="6"/>
  <c r="L87" i="6"/>
  <c r="P90" i="6"/>
  <c r="P86" i="6"/>
  <c r="P88" i="6"/>
  <c r="T87" i="6"/>
  <c r="T83" i="6"/>
  <c r="T79" i="6"/>
  <c r="T85" i="6"/>
  <c r="D58" i="6"/>
  <c r="D54" i="6"/>
  <c r="D50" i="6"/>
  <c r="D46" i="6"/>
  <c r="D42" i="6"/>
  <c r="D38" i="6"/>
  <c r="D34" i="6"/>
  <c r="D30" i="6"/>
  <c r="D26" i="6"/>
  <c r="D22" i="6"/>
  <c r="D18" i="6"/>
  <c r="D14" i="6"/>
  <c r="D10" i="6"/>
  <c r="L59" i="6"/>
  <c r="L55" i="6"/>
  <c r="L51" i="6"/>
  <c r="L47" i="6"/>
  <c r="L43" i="6"/>
  <c r="L39" i="6"/>
  <c r="L35" i="6"/>
  <c r="L31" i="6"/>
  <c r="L27" i="6"/>
  <c r="L23" i="6"/>
  <c r="L19" i="6"/>
  <c r="L15" i="6"/>
  <c r="L11" i="6"/>
  <c r="D90" i="6"/>
  <c r="D84" i="6"/>
  <c r="D77" i="6"/>
  <c r="D91" i="6"/>
  <c r="T86" i="6"/>
  <c r="T88" i="6"/>
  <c r="P89" i="6"/>
  <c r="P81" i="6"/>
  <c r="P77" i="6"/>
  <c r="T89" i="6"/>
  <c r="L90" i="6"/>
  <c r="L84" i="6"/>
  <c r="L81" i="6"/>
  <c r="L77" i="6"/>
  <c r="D87" i="6"/>
  <c r="D80" i="6"/>
  <c r="D89" i="6"/>
  <c r="W76" i="6"/>
  <c r="W8" i="6"/>
  <c r="W6" i="6"/>
  <c r="V76" i="6"/>
  <c r="V8" i="6"/>
  <c r="V6" i="6"/>
  <c r="U76" i="6"/>
  <c r="U8" i="6"/>
  <c r="U6" i="6"/>
  <c r="S76" i="6"/>
  <c r="S8" i="6"/>
  <c r="S6" i="6"/>
  <c r="R76" i="6"/>
  <c r="R8" i="6"/>
  <c r="R6" i="6"/>
  <c r="Q76" i="6"/>
  <c r="Q8" i="6"/>
  <c r="Q6" i="6"/>
  <c r="O76" i="6"/>
  <c r="O8" i="6"/>
  <c r="O6" i="6"/>
  <c r="N76" i="6"/>
  <c r="N8" i="6"/>
  <c r="N6" i="6"/>
  <c r="M76" i="6"/>
  <c r="M8" i="6"/>
  <c r="M6" i="6"/>
  <c r="K76" i="6"/>
  <c r="K8" i="6"/>
  <c r="K6" i="6"/>
  <c r="I76" i="6"/>
  <c r="I8" i="6"/>
  <c r="I6" i="6"/>
  <c r="G76" i="6"/>
  <c r="G8" i="6"/>
  <c r="G6" i="6"/>
  <c r="F76" i="6"/>
  <c r="F8" i="6"/>
  <c r="F6" i="6"/>
  <c r="E76" i="6"/>
  <c r="E8" i="6"/>
  <c r="E6" i="6"/>
  <c r="J171" i="6"/>
  <c r="J77" i="6" s="1"/>
  <c r="H77" i="6" s="1"/>
  <c r="J172" i="6"/>
  <c r="J78" i="6" s="1"/>
  <c r="H78" i="6" s="1"/>
  <c r="J173" i="6"/>
  <c r="J79" i="6" s="1"/>
  <c r="H79" i="6" s="1"/>
  <c r="J174" i="6"/>
  <c r="J80" i="6" s="1"/>
  <c r="H80" i="6" s="1"/>
  <c r="J175" i="6"/>
  <c r="J81" i="6" s="1"/>
  <c r="H81" i="6" s="1"/>
  <c r="J176" i="6"/>
  <c r="J82" i="6" s="1"/>
  <c r="H82" i="6" s="1"/>
  <c r="J177" i="6"/>
  <c r="J83" i="6" s="1"/>
  <c r="H83" i="6" s="1"/>
  <c r="J178" i="6"/>
  <c r="J84" i="6" s="1"/>
  <c r="H84" i="6" s="1"/>
  <c r="J179" i="6"/>
  <c r="J85" i="6" s="1"/>
  <c r="H85" i="6" s="1"/>
  <c r="J180" i="6"/>
  <c r="J86" i="6" s="1"/>
  <c r="H86" i="6" s="1"/>
  <c r="J181" i="6"/>
  <c r="J87" i="6" s="1"/>
  <c r="H87" i="6" s="1"/>
  <c r="J182" i="6"/>
  <c r="J183" i="6"/>
  <c r="J89" i="6" s="1"/>
  <c r="H89" i="6" s="1"/>
  <c r="J184" i="6"/>
  <c r="J185" i="6"/>
  <c r="J91" i="6" s="1"/>
  <c r="H91" i="6" s="1"/>
  <c r="J170" i="6"/>
  <c r="J76" i="6" s="1"/>
  <c r="J103" i="6"/>
  <c r="J9" i="6" s="1"/>
  <c r="H9" i="6" s="1"/>
  <c r="J104" i="6"/>
  <c r="J10" i="6" s="1"/>
  <c r="H10" i="6" s="1"/>
  <c r="J105" i="6"/>
  <c r="J11" i="6" s="1"/>
  <c r="H11" i="6" s="1"/>
  <c r="J106" i="6"/>
  <c r="J12" i="6" s="1"/>
  <c r="H12" i="6" s="1"/>
  <c r="J107" i="6"/>
  <c r="J13" i="6" s="1"/>
  <c r="H13" i="6" s="1"/>
  <c r="J108" i="6"/>
  <c r="J14" i="6" s="1"/>
  <c r="H14" i="6" s="1"/>
  <c r="J109" i="6"/>
  <c r="J15" i="6" s="1"/>
  <c r="H15" i="6" s="1"/>
  <c r="J110" i="6"/>
  <c r="J16" i="6" s="1"/>
  <c r="H16" i="6" s="1"/>
  <c r="J111" i="6"/>
  <c r="J17" i="6" s="1"/>
  <c r="H17" i="6" s="1"/>
  <c r="J112" i="6"/>
  <c r="J18" i="6" s="1"/>
  <c r="H18" i="6" s="1"/>
  <c r="J113" i="6"/>
  <c r="J19" i="6" s="1"/>
  <c r="H19" i="6" s="1"/>
  <c r="J114" i="6"/>
  <c r="J20" i="6" s="1"/>
  <c r="H20" i="6" s="1"/>
  <c r="J115" i="6"/>
  <c r="J21" i="6" s="1"/>
  <c r="H21" i="6" s="1"/>
  <c r="J116" i="6"/>
  <c r="J22" i="6" s="1"/>
  <c r="H22" i="6" s="1"/>
  <c r="J117" i="6"/>
  <c r="J23" i="6" s="1"/>
  <c r="H23" i="6" s="1"/>
  <c r="J118" i="6"/>
  <c r="J24" i="6" s="1"/>
  <c r="H24" i="6" s="1"/>
  <c r="J119" i="6"/>
  <c r="J25" i="6" s="1"/>
  <c r="H25" i="6" s="1"/>
  <c r="J120" i="6"/>
  <c r="J26" i="6" s="1"/>
  <c r="H26" i="6" s="1"/>
  <c r="J121" i="6"/>
  <c r="J27" i="6" s="1"/>
  <c r="H27" i="6" s="1"/>
  <c r="J122" i="6"/>
  <c r="J28" i="6" s="1"/>
  <c r="H28" i="6" s="1"/>
  <c r="J123" i="6"/>
  <c r="J29" i="6" s="1"/>
  <c r="H29" i="6" s="1"/>
  <c r="J124" i="6"/>
  <c r="J30" i="6" s="1"/>
  <c r="H30" i="6" s="1"/>
  <c r="J125" i="6"/>
  <c r="J31" i="6" s="1"/>
  <c r="H31" i="6" s="1"/>
  <c r="J126" i="6"/>
  <c r="J32" i="6" s="1"/>
  <c r="H32" i="6" s="1"/>
  <c r="J127" i="6"/>
  <c r="J33" i="6" s="1"/>
  <c r="H33" i="6" s="1"/>
  <c r="J128" i="6"/>
  <c r="J34" i="6" s="1"/>
  <c r="H34" i="6" s="1"/>
  <c r="J129" i="6"/>
  <c r="J35" i="6" s="1"/>
  <c r="H35" i="6" s="1"/>
  <c r="J130" i="6"/>
  <c r="J36" i="6" s="1"/>
  <c r="H36" i="6" s="1"/>
  <c r="J131" i="6"/>
  <c r="J37" i="6" s="1"/>
  <c r="H37" i="6" s="1"/>
  <c r="J132" i="6"/>
  <c r="J38" i="6" s="1"/>
  <c r="H38" i="6" s="1"/>
  <c r="J133" i="6"/>
  <c r="J39" i="6" s="1"/>
  <c r="H39" i="6" s="1"/>
  <c r="J134" i="6"/>
  <c r="J40" i="6" s="1"/>
  <c r="H40" i="6" s="1"/>
  <c r="J135" i="6"/>
  <c r="J41" i="6" s="1"/>
  <c r="H41" i="6" s="1"/>
  <c r="J136" i="6"/>
  <c r="J42" i="6" s="1"/>
  <c r="H42" i="6" s="1"/>
  <c r="J137" i="6"/>
  <c r="J43" i="6" s="1"/>
  <c r="H43" i="6" s="1"/>
  <c r="J138" i="6"/>
  <c r="J44" i="6" s="1"/>
  <c r="H44" i="6" s="1"/>
  <c r="J139" i="6"/>
  <c r="J45" i="6" s="1"/>
  <c r="H45" i="6" s="1"/>
  <c r="J140" i="6"/>
  <c r="J46" i="6" s="1"/>
  <c r="H46" i="6" s="1"/>
  <c r="J141" i="6"/>
  <c r="J47" i="6" s="1"/>
  <c r="H47" i="6" s="1"/>
  <c r="J142" i="6"/>
  <c r="J48" i="6" s="1"/>
  <c r="H48" i="6" s="1"/>
  <c r="J143" i="6"/>
  <c r="J49" i="6" s="1"/>
  <c r="H49" i="6" s="1"/>
  <c r="J144" i="6"/>
  <c r="J50" i="6" s="1"/>
  <c r="H50" i="6" s="1"/>
  <c r="J145" i="6"/>
  <c r="J51" i="6" s="1"/>
  <c r="H51" i="6" s="1"/>
  <c r="J146" i="6"/>
  <c r="J52" i="6" s="1"/>
  <c r="H52" i="6" s="1"/>
  <c r="J147" i="6"/>
  <c r="J53" i="6" s="1"/>
  <c r="H53" i="6" s="1"/>
  <c r="J148" i="6"/>
  <c r="J54" i="6" s="1"/>
  <c r="H54" i="6" s="1"/>
  <c r="J149" i="6"/>
  <c r="J55" i="6" s="1"/>
  <c r="H55" i="6" s="1"/>
  <c r="J150" i="6"/>
  <c r="J56" i="6" s="1"/>
  <c r="H56" i="6" s="1"/>
  <c r="J151" i="6"/>
  <c r="J57" i="6" s="1"/>
  <c r="H57" i="6" s="1"/>
  <c r="J152" i="6"/>
  <c r="J58" i="6" s="1"/>
  <c r="H58" i="6" s="1"/>
  <c r="J153" i="6"/>
  <c r="J59" i="6" s="1"/>
  <c r="H59" i="6" s="1"/>
  <c r="J154" i="6"/>
  <c r="J60" i="6" s="1"/>
  <c r="H60" i="6" s="1"/>
  <c r="J155" i="6"/>
  <c r="J61" i="6" s="1"/>
  <c r="H61" i="6" s="1"/>
  <c r="J156" i="6"/>
  <c r="J62" i="6" s="1"/>
  <c r="H62" i="6" s="1"/>
  <c r="J157" i="6"/>
  <c r="J63" i="6" s="1"/>
  <c r="H63" i="6" s="1"/>
  <c r="J158" i="6"/>
  <c r="J64" i="6" s="1"/>
  <c r="H64" i="6" s="1"/>
  <c r="J159" i="6"/>
  <c r="J65" i="6" s="1"/>
  <c r="H65" i="6" s="1"/>
  <c r="J160" i="6"/>
  <c r="J66" i="6" s="1"/>
  <c r="H66" i="6" s="1"/>
  <c r="J161" i="6"/>
  <c r="J67" i="6" s="1"/>
  <c r="H67" i="6" s="1"/>
  <c r="J162" i="6"/>
  <c r="J68" i="6" s="1"/>
  <c r="H68" i="6" s="1"/>
  <c r="J163" i="6"/>
  <c r="J69" i="6" s="1"/>
  <c r="H69" i="6" s="1"/>
  <c r="J164" i="6"/>
  <c r="J70" i="6" s="1"/>
  <c r="H70" i="6" s="1"/>
  <c r="J165" i="6"/>
  <c r="J71" i="6" s="1"/>
  <c r="H71" i="6" s="1"/>
  <c r="J166" i="6"/>
  <c r="J72" i="6" s="1"/>
  <c r="H72" i="6" s="1"/>
  <c r="J167" i="6"/>
  <c r="J73" i="6" s="1"/>
  <c r="H73" i="6" s="1"/>
  <c r="J168" i="6"/>
  <c r="J74" i="6" s="1"/>
  <c r="H74" i="6" s="1"/>
  <c r="J102" i="6"/>
  <c r="J8" i="6" s="1"/>
  <c r="J100" i="6"/>
  <c r="J6" i="6" s="1"/>
  <c r="C65" i="6" l="1"/>
  <c r="C61" i="6"/>
  <c r="C49" i="6"/>
  <c r="C29" i="6"/>
  <c r="C21" i="6"/>
  <c r="C85" i="6"/>
  <c r="C77" i="6"/>
  <c r="C72" i="6"/>
  <c r="C68" i="6"/>
  <c r="C52" i="6"/>
  <c r="C74" i="6"/>
  <c r="C70" i="6"/>
  <c r="C66" i="6"/>
  <c r="C62" i="6"/>
  <c r="C58" i="6"/>
  <c r="C54" i="6"/>
  <c r="C50" i="6"/>
  <c r="C46" i="6"/>
  <c r="C42" i="6"/>
  <c r="C38" i="6"/>
  <c r="C34" i="6"/>
  <c r="C30" i="6"/>
  <c r="C26" i="6"/>
  <c r="C18" i="6"/>
  <c r="C14" i="6"/>
  <c r="C10" i="6"/>
  <c r="C82" i="6"/>
  <c r="C78" i="6"/>
  <c r="C73" i="6"/>
  <c r="C45" i="6"/>
  <c r="C37" i="6"/>
  <c r="C33" i="6"/>
  <c r="C17" i="6"/>
  <c r="C9" i="6"/>
  <c r="C81" i="6"/>
  <c r="C40" i="6"/>
  <c r="C36" i="6"/>
  <c r="C20" i="6"/>
  <c r="C71" i="6"/>
  <c r="C67" i="6"/>
  <c r="C63" i="6"/>
  <c r="C59" i="6"/>
  <c r="C47" i="6"/>
  <c r="C43" i="6"/>
  <c r="C39" i="6"/>
  <c r="C35" i="6"/>
  <c r="C31" i="6"/>
  <c r="C27" i="6"/>
  <c r="C23" i="6"/>
  <c r="C19" i="6"/>
  <c r="C15" i="6"/>
  <c r="C11" i="6"/>
  <c r="C91" i="6"/>
  <c r="C83" i="6"/>
  <c r="C79" i="6"/>
  <c r="C87" i="6"/>
  <c r="C64" i="6"/>
  <c r="C60" i="6"/>
  <c r="C48" i="6"/>
  <c r="C44" i="6"/>
  <c r="C32" i="6"/>
  <c r="C16" i="6"/>
  <c r="C12" i="6"/>
  <c r="C84" i="6"/>
  <c r="C22" i="6"/>
  <c r="C86" i="6"/>
  <c r="D76" i="6"/>
  <c r="P76" i="6"/>
  <c r="T8" i="6"/>
  <c r="C28" i="6"/>
  <c r="C69" i="6"/>
  <c r="C53" i="6"/>
  <c r="C41" i="6"/>
  <c r="C25" i="6"/>
  <c r="C13" i="6"/>
  <c r="C24" i="6"/>
  <c r="C57" i="6"/>
  <c r="C56" i="6"/>
  <c r="C55" i="6"/>
  <c r="C51" i="6"/>
  <c r="J90" i="6"/>
  <c r="H90" i="6" s="1"/>
  <c r="C90" i="6" s="1"/>
  <c r="L6" i="6"/>
  <c r="T76" i="6"/>
  <c r="J88" i="6"/>
  <c r="H88" i="6" s="1"/>
  <c r="C88" i="6" s="1"/>
  <c r="D6" i="6"/>
  <c r="L8" i="6"/>
  <c r="P6" i="6"/>
  <c r="D8" i="6"/>
  <c r="L76" i="6"/>
  <c r="P8" i="6"/>
  <c r="T6" i="6"/>
  <c r="C80" i="6"/>
  <c r="C89" i="6"/>
  <c r="H76" i="6"/>
  <c r="H8" i="6"/>
  <c r="H6" i="6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784" i="1"/>
  <c r="D780" i="1"/>
  <c r="D773" i="1"/>
  <c r="D774" i="1"/>
  <c r="D775" i="1"/>
  <c r="D776" i="1"/>
  <c r="D777" i="1"/>
  <c r="D778" i="1"/>
  <c r="D779" i="1"/>
  <c r="D781" i="1"/>
  <c r="D782" i="1"/>
  <c r="D783" i="1"/>
  <c r="D785" i="1"/>
  <c r="D786" i="1"/>
  <c r="D787" i="1"/>
  <c r="D788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D250" i="1"/>
  <c r="H250" i="1" s="1"/>
  <c r="D251" i="1"/>
  <c r="H251" i="1" s="1"/>
  <c r="D252" i="1"/>
  <c r="H252" i="1" s="1"/>
  <c r="D253" i="1"/>
  <c r="H253" i="1" s="1"/>
  <c r="D254" i="1"/>
  <c r="H254" i="1" s="1"/>
  <c r="D255" i="1"/>
  <c r="H255" i="1" s="1"/>
  <c r="D256" i="1"/>
  <c r="H256" i="1" s="1"/>
  <c r="D257" i="1"/>
  <c r="H257" i="1" s="1"/>
  <c r="D258" i="1"/>
  <c r="H258" i="1" s="1"/>
  <c r="D259" i="1"/>
  <c r="H259" i="1" s="1"/>
  <c r="D260" i="1"/>
  <c r="H260" i="1" s="1"/>
  <c r="D261" i="1"/>
  <c r="H261" i="1" s="1"/>
  <c r="D262" i="1"/>
  <c r="H262" i="1" s="1"/>
  <c r="D263" i="1"/>
  <c r="H263" i="1" s="1"/>
  <c r="D264" i="1"/>
  <c r="H264" i="1" s="1"/>
  <c r="D265" i="1"/>
  <c r="H265" i="1" s="1"/>
  <c r="C76" i="6" l="1"/>
  <c r="C8" i="6"/>
  <c r="C6" i="6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H84" i="1" l="1"/>
  <c r="H76" i="1"/>
  <c r="H79" i="1"/>
  <c r="H71" i="1"/>
  <c r="H86" i="1"/>
  <c r="H82" i="1"/>
  <c r="H78" i="1"/>
  <c r="H74" i="1"/>
  <c r="H80" i="1"/>
  <c r="H72" i="1"/>
  <c r="H83" i="1"/>
  <c r="H75" i="1"/>
  <c r="H85" i="1"/>
  <c r="H81" i="1"/>
  <c r="H77" i="1"/>
  <c r="H73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054" i="1" l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967" i="1" l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880" i="1" l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764" i="1"/>
  <c r="D763" i="1"/>
  <c r="D759" i="1"/>
  <c r="D754" i="1"/>
  <c r="D753" i="1"/>
  <c r="D746" i="1"/>
  <c r="D745" i="1"/>
  <c r="D741" i="1"/>
  <c r="D723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2" i="1"/>
  <c r="D743" i="1"/>
  <c r="D744" i="1"/>
  <c r="D747" i="1"/>
  <c r="D748" i="1"/>
  <c r="D749" i="1"/>
  <c r="D750" i="1"/>
  <c r="D751" i="1"/>
  <c r="D752" i="1"/>
  <c r="D755" i="1"/>
  <c r="D756" i="1"/>
  <c r="D757" i="1"/>
  <c r="D758" i="1"/>
  <c r="D760" i="1"/>
  <c r="D761" i="1"/>
  <c r="D762" i="1"/>
  <c r="D765" i="1"/>
  <c r="D766" i="1"/>
  <c r="D767" i="1"/>
  <c r="D768" i="1"/>
  <c r="D769" i="1"/>
  <c r="D770" i="1"/>
  <c r="D771" i="1"/>
  <c r="D772" i="1"/>
  <c r="D357" i="1" l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G183" i="1" l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G69" i="1"/>
  <c r="G8" i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7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H69" i="1" s="1"/>
  <c r="D70" i="1"/>
  <c r="H244" i="1" l="1"/>
  <c r="H236" i="1"/>
  <c r="H228" i="1"/>
  <c r="H220" i="1"/>
  <c r="H212" i="1"/>
  <c r="H204" i="1"/>
  <c r="H196" i="1"/>
  <c r="H248" i="1"/>
  <c r="H240" i="1"/>
  <c r="H232" i="1"/>
  <c r="H224" i="1"/>
  <c r="H216" i="1"/>
  <c r="H208" i="1"/>
  <c r="H200" i="1"/>
  <c r="H192" i="1"/>
  <c r="H188" i="1"/>
  <c r="H184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246" i="1"/>
  <c r="H238" i="1"/>
  <c r="H230" i="1"/>
  <c r="H222" i="1"/>
  <c r="H214" i="1"/>
  <c r="H206" i="1"/>
  <c r="H202" i="1"/>
  <c r="H198" i="1"/>
  <c r="H190" i="1"/>
  <c r="H186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242" i="1"/>
  <c r="H234" i="1"/>
  <c r="H226" i="1"/>
  <c r="H218" i="1"/>
  <c r="H210" i="1"/>
  <c r="H194" i="1"/>
  <c r="H6" i="1"/>
  <c r="H66" i="1"/>
  <c r="H58" i="1"/>
  <c r="H50" i="1"/>
  <c r="H42" i="1"/>
  <c r="H34" i="1"/>
  <c r="H30" i="1"/>
  <c r="H26" i="1"/>
  <c r="H22" i="1"/>
  <c r="H18" i="1"/>
  <c r="H14" i="1"/>
  <c r="H10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7" i="1"/>
  <c r="H8" i="1"/>
  <c r="H4" i="1"/>
  <c r="H62" i="1"/>
  <c r="H54" i="1"/>
  <c r="H46" i="1"/>
  <c r="H38" i="1"/>
  <c r="H5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0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D1227" i="1"/>
  <c r="D1140" i="1"/>
  <c r="D1053" i="1"/>
  <c r="D966" i="1" l="1"/>
  <c r="D879" i="1"/>
  <c r="D792" i="1"/>
  <c r="D705" i="1"/>
  <c r="D356" i="1" l="1"/>
  <c r="D443" i="1"/>
  <c r="G182" i="1"/>
  <c r="D182" i="1"/>
  <c r="G3" i="1"/>
  <c r="D3" i="1"/>
  <c r="H182" i="1" l="1"/>
  <c r="H3" i="1"/>
</calcChain>
</file>

<file path=xl/sharedStrings.xml><?xml version="1.0" encoding="utf-8"?>
<sst xmlns="http://schemas.openxmlformats.org/spreadsheetml/2006/main" count="3837" uniqueCount="253">
  <si>
    <t>Организация</t>
  </si>
  <si>
    <t>Количество информационных объектов на стенде</t>
  </si>
  <si>
    <t>Информативность стенда</t>
  </si>
  <si>
    <t>Количество информационных объектов на сайте</t>
  </si>
  <si>
    <t>Информативность сайта</t>
  </si>
  <si>
    <t>Итоговый балл</t>
  </si>
  <si>
    <t>max 15</t>
  </si>
  <si>
    <t>max 50</t>
  </si>
  <si>
    <t>Таблица 1. Баллы по критерию 1.1</t>
  </si>
  <si>
    <t>Таблица 2. Баллы по критерию 1.2</t>
  </si>
  <si>
    <t>Телефон</t>
  </si>
  <si>
    <t>Электронная почта</t>
  </si>
  <si>
    <t>+</t>
  </si>
  <si>
    <t>–</t>
  </si>
  <si>
    <t>*Форма для подачи электронного обращения или получения консультации</t>
  </si>
  <si>
    <t>**Часто задаваемые вопросы</t>
  </si>
  <si>
    <t>***Обеспечение технической возможности выражения получателями услуг мнения о качестве оказания услуг</t>
  </si>
  <si>
    <t>Таблица 3. Баллы по критерию 1.3</t>
  </si>
  <si>
    <t>Количество оценивших стенд</t>
  </si>
  <si>
    <t>Кол-во удовлетворенных</t>
  </si>
  <si>
    <t>Баллы по стенду</t>
  </si>
  <si>
    <t>Количество оценивших сайт</t>
  </si>
  <si>
    <t>Баллы по сайту</t>
  </si>
  <si>
    <t xml:space="preserve">Итоговый балл </t>
  </si>
  <si>
    <t>Таблица 4. Баллы по критерию 2.1</t>
  </si>
  <si>
    <t xml:space="preserve">Наличие комфортной зоны отдыха 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</si>
  <si>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</si>
  <si>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</si>
  <si>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санитарно-гигиеничес-ких помещений</t>
  </si>
  <si>
    <t>Санитарное состояние помещений организации</t>
  </si>
  <si>
    <t>Таблица 6. Баллы по критерию 2.3</t>
  </si>
  <si>
    <t>Количество ответивших</t>
  </si>
  <si>
    <t>Количество удовлетворенных</t>
  </si>
  <si>
    <t>Таблица 5. Баллы по критерию 2.2</t>
  </si>
  <si>
    <t>Балл по критерию 2.1</t>
  </si>
  <si>
    <t>Таблица 7. Баллы по критерию 3.1</t>
  </si>
  <si>
    <t>Оборудование входных групп пандуса-ми</t>
  </si>
  <si>
    <t>Наличие выделенных стоянок для автотранспортных средств инвалидов</t>
  </si>
  <si>
    <t>Наличие адаптированных лифтов, поручней, расширенных дверных проемов</t>
  </si>
  <si>
    <t>Наличие сменных кресел-колясок</t>
  </si>
  <si>
    <t>Наличие специально оборудованного санитарно-гигиенического помещения</t>
  </si>
  <si>
    <t>Таблица 8. Баллы по критерию 3.2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</si>
  <si>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</si>
  <si>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</si>
  <si>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</si>
  <si>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сайта организации для инвалидов по зрению</t>
  </si>
  <si>
    <t>Помощь, оказываемая работниками организации, прошедшими необходимое обучение по сопровождению инвалидов в организации</t>
  </si>
  <si>
    <t>Наличие возможности предоставления образовательных услуг в дистанционном режиме или на дому</t>
  </si>
  <si>
    <t>-</t>
  </si>
  <si>
    <t>Таблица 9. Баллы по критерию 3.3</t>
  </si>
  <si>
    <t xml:space="preserve">Количество ответивших </t>
  </si>
  <si>
    <t>Таблица 10. Баллы по критерию 4.1</t>
  </si>
  <si>
    <t>Таблица 11. Баллы по критерию 4.2</t>
  </si>
  <si>
    <t>Таблица 12. Баллы по критерию 4.3</t>
  </si>
  <si>
    <t>Таблица 13. Баллы по критерию 5.1</t>
  </si>
  <si>
    <t>Таблица 14. Баллы по критерию 5.2</t>
  </si>
  <si>
    <t>Таблица 15. Баллы по критерию 5.3</t>
  </si>
  <si>
    <t>23*</t>
  </si>
  <si>
    <t>МБУ ДО «Детская музыкальная школа №1» г. Петропавловск-Камчатский</t>
  </si>
  <si>
    <t>МБУ ДО сферы культуры «Детская музыкальная школа №2» г. Вилючинск</t>
  </si>
  <si>
    <t>МБУ ДО «Детская школа искусств п. Вулканный»</t>
  </si>
  <si>
    <t>МБУ ДО «Школа искусств п. Термальный»</t>
  </si>
  <si>
    <t>МКУ ДО Карагинского района «Карагинская детская школа искусств» п. Оссора</t>
  </si>
  <si>
    <t>МКУ ДО Карагинского района «Карагинская детская школа искусств» с. Карага</t>
  </si>
  <si>
    <t>МКУ ДО Карагинского района «Карагинская детская школа искусств» с. Тымлат</t>
  </si>
  <si>
    <t>МКУ ДО «Пенжинская детская школа искусств» Филиал №1 с. Слаутное</t>
  </si>
  <si>
    <t>МКУ ДО «Пенжинская детская школа искусств» Филиал №2 с. Манилы</t>
  </si>
  <si>
    <t>МКУ ДО «Детская музыкальная школа с. Соболево»</t>
  </si>
  <si>
    <t>МБУ ДО «Детская музыкальная школа с. Усть-Большерецк»</t>
  </si>
  <si>
    <t>МБУ ДО «Детская музыкальная школа с. Апача»</t>
  </si>
  <si>
    <t>МБУ ДО «Детская музыкальная школа п. Озерновский»</t>
  </si>
  <si>
    <t>МБУ ДО «Центр дополнительного образования детей» п. Усть-Камчатск</t>
  </si>
  <si>
    <t>МБОУ ДО «Детско-юношеская спортивная школа» п. Усть-Камчатск Усть-Камчатского муниципального района</t>
  </si>
  <si>
    <t>МБОУ ДО «Детско – юношеская спортивная школа» п. Ключи Усть-Камчатского муниципального района</t>
  </si>
  <si>
    <t>МБОУ ДО Детско-юношеский клуб физической подготовки «Толбачик» п. Козыревск Усть-Камчатского муниципального района Камчатского края</t>
  </si>
  <si>
    <t>МБУ ДО «Детская школа искусств» п. Усть-Камчатск</t>
  </si>
  <si>
    <t>МБУ ДО «Детская школа искусств №1» п. Ключи Усть-Камчатского муниципального района</t>
  </si>
  <si>
    <t>МБОУ ДО «Детская музыкальная школа №2» п. Козыревск</t>
  </si>
  <si>
    <t>Электронные сервисы**</t>
  </si>
  <si>
    <t>«ЧЗВ» ***</t>
  </si>
  <si>
    <t>Анкета или ссылка на нее****</t>
  </si>
  <si>
    <t>100*</t>
  </si>
  <si>
    <t>* Контент-анализ был проведен с помощью сайта bus.gov.ru</t>
  </si>
  <si>
    <t>Балл по критерию 2.3</t>
  </si>
  <si>
    <t>+*</t>
  </si>
  <si>
    <t>3.1</t>
  </si>
  <si>
    <t>3.2</t>
  </si>
  <si>
    <t>КГПОБУ «Камчатский индустриальный техникум» г. Вилючинск</t>
  </si>
  <si>
    <t>Филиал КГПОБУ «Камчатский индустриальный техникум» п. Усть-Камчатск</t>
  </si>
  <si>
    <t>Филиал КГПОБУ «Камчатский индустриальный техникум» п. Ключи</t>
  </si>
  <si>
    <t>ГБПОУ Камчатского края «Камчатский медицинский колледж» г. Петропавловск-Камчатский</t>
  </si>
  <si>
    <t>Филиал ГБОУ СПО «Камчатский медицинский колледж» пгт. Палана</t>
  </si>
  <si>
    <t>КГПОБУ «Камчатский сельскохозяйственный техникум» с. Сосновка</t>
  </si>
  <si>
    <t>Филиал КГПОБУ «Камчатский сельскохозяйственный техникум» с. Мильково</t>
  </si>
  <si>
    <t>КГПОАУ «Камчатский колледж технологии и сервиса» г. Петропавловск-Камчатский</t>
  </si>
  <si>
    <t>Филиал КГПОАУ «Камчатский колледж технологии и сервиса» г. Елизово</t>
  </si>
  <si>
    <t>№ п.п.</t>
  </si>
  <si>
    <t>Наименование образовательной организации</t>
  </si>
  <si>
    <t>Итоговый балл по НОК</t>
  </si>
  <si>
    <t>Показатели, характеризующие общие критерии оценки качества условий оказания услуг образовательными организациями, в отношении которых проведена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</si>
  <si>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</si>
  <si>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услуг</t>
  </si>
  <si>
    <t>Доступность услуг для инвалидов</t>
  </si>
  <si>
    <t>Доброжелательность, вежливость работников учреждения</t>
  </si>
  <si>
    <t>Удовлетворенность условиями оказания услуг</t>
  </si>
  <si>
    <t>2.2*</t>
  </si>
  <si>
    <t>Общеобразовательная организация</t>
  </si>
  <si>
    <t>Организации дополнительного образования</t>
  </si>
  <si>
    <t>Организации среднего профессионального образования</t>
  </si>
  <si>
    <t>* - Данный показатель в образовательных организациях рассчитывается как среднее арифметическое между показателями 2.1 и 2.3</t>
  </si>
  <si>
    <t xml:space="preserve">Итоговый балл по отрасли социальной сферы – </t>
  </si>
  <si>
    <t>1.1</t>
  </si>
  <si>
    <t>1.2</t>
  </si>
  <si>
    <t>1.3</t>
  </si>
  <si>
    <t>2.1</t>
  </si>
  <si>
    <t>2.3</t>
  </si>
  <si>
    <t>3.3</t>
  </si>
  <si>
    <t>4.1</t>
  </si>
  <si>
    <t>4.2</t>
  </si>
  <si>
    <t>4.3</t>
  </si>
  <si>
    <t>5.1</t>
  </si>
  <si>
    <t>5.2</t>
  </si>
  <si>
    <t>5.3</t>
  </si>
  <si>
    <t>Итоговый балл по отрасли социальной сферы – 87,0</t>
  </si>
  <si>
    <t>МБОУ «Елизовская средняя школа №3» г. Елизово</t>
  </si>
  <si>
    <t>КГБУ ДО «Камчатский дворец детского творчества» г. Петропавловск-Камчатский</t>
  </si>
  <si>
    <t>КГБУ ДО «Камчатский центр развития творчества детей и юношества «Рассветы Камчатки» г. Петропавловск-Камчатский</t>
  </si>
  <si>
    <t>КГБУ ДО «Камчатский центр детского и юношеского технического творчества» г. Петропавловск-Камчатский</t>
  </si>
  <si>
    <t>КГАУ ДО «Камчатский дом детского и юношеского туризма и экскурсий» г. Петропавловск-Камчатский</t>
  </si>
  <si>
    <t>КГБУ ДО «Корякская школа искусств им. Д.Б. Кабалевского» п.г.т. Палана</t>
  </si>
  <si>
    <t>МБОУ ДО «Дом детского творчества «Юность» г. Петропавловск-Камчатский</t>
  </si>
  <si>
    <t>МБУ ДО «Центр внешкольной работы» г. Петропавловск-Камчатский</t>
  </si>
  <si>
    <t>МБУ ДО «Станция детского и юношеского технического творчества» г. Петропавловск-Камчатский</t>
  </si>
  <si>
    <t>МБУ ДО «Центр творческого развития и гуманитарного образования» г. Петропавловск-Камчатский</t>
  </si>
  <si>
    <t>МБУ ДО «Детско-юношеская спортивная школа №1» г. Петропавловск-Камчатский</t>
  </si>
  <si>
    <t>МАОУ ДО детей «Детско-юношеская спортивная школа №2» г. Петропавловск-Камчатский</t>
  </si>
  <si>
    <t>МБУ ДО «Детско-юношеская спортивная школа №3» г. Петропавловск-Камчатский</t>
  </si>
  <si>
    <t>МБУ ДО «Детско-юношеская спортивная школа №4» г. Петропавловск-Камчатский</t>
  </si>
  <si>
    <t>МБУ ДО «Детско-юношеская спортивная школа №5» г. Петропавловск-Камчатский</t>
  </si>
  <si>
    <t>МБУ ДО «Детская музыкальная школа №3» г. Петропавловск-Камчатский</t>
  </si>
  <si>
    <t>МБУ ДО «Детская музыкальная школа №4» г. Петропавловск-Камчатский</t>
  </si>
  <si>
    <t>МБУ ДО «Детская музыкальная школа №5» г. Петропавловск-Камчатский</t>
  </si>
  <si>
    <t>МАОУ ДО «Детская музыкальная школа №6» г. Петропавловск-Камчатский</t>
  </si>
  <si>
    <t>МАОУ ДО «Детская музыкальная школа №7» г. Петропавловск-Камчатский</t>
  </si>
  <si>
    <t>МАОУ ДО «Детская художественная школа» г. Петропавловск-Камчатский</t>
  </si>
  <si>
    <t>МБУ ДО «Центр развития творчества детей и юношества» г. Вилючинск</t>
  </si>
  <si>
    <t>МБУ ДО «Дом детского творчества» г. Вилючинск</t>
  </si>
  <si>
    <t>МБУ ДО сферы культуры «Детская художественная школа» г. Вилючинск</t>
  </si>
  <si>
    <t>МБУ ДО сферы культуры «Детская музыкальная школа №1» г. Вилючинск</t>
  </si>
  <si>
    <t>МБУ ДО «Центр «Луч» г. Елизово</t>
  </si>
  <si>
    <t>МБУ ДО «Центр детского творчества» г. Елизово</t>
  </si>
  <si>
    <t>МБУ ДО «Подростковый центр «Патриот» г. Елизово</t>
  </si>
  <si>
    <t>МБУ ДО «Елизовская детская художественная школа» им. Лузина М.А. г. Елизово</t>
  </si>
  <si>
    <t>МБУ ДО детей «Елизовская детская музыкальная школа» г. Елизово</t>
  </si>
  <si>
    <t>МБУ ДО «Корякская детская музыкальная школа» с. Коряки</t>
  </si>
  <si>
    <t>МБУ ДО «Раздольненская детская музыкальная школа» п. Раздольный</t>
  </si>
  <si>
    <t>МБУ ДО «Николаевская детская школа искусств» с. Николаевка</t>
  </si>
  <si>
    <t>МАОУ ДО «Быстринский Дом детского творчества» с. Эссо</t>
  </si>
  <si>
    <t>МБУ ДО «Быстринская детская школа искусств» с. Эссо</t>
  </si>
  <si>
    <t>МБУ ДО «Детско-юношеский Центр «Юность» п. Оссора</t>
  </si>
  <si>
    <t>МКУ ДО «Районный дом детского творчества» с. Мильково</t>
  </si>
  <si>
    <t>МКУ ДО «Мильковская детско-юношеская спортивная школа» с. Мильково</t>
  </si>
  <si>
    <t>МБУ ДО «Мильковская детская школа искусств» с. Мильково</t>
  </si>
  <si>
    <t>МКОО ДО «Районный центр внешкольной работы» с. Тиличики</t>
  </si>
  <si>
    <t>МКУ ДО «Олюторская районная детская школа искусств» с. Тиличики</t>
  </si>
  <si>
    <t>«Хаилинская детская школа искусств» филиал №2 МКУ ДО «Олюторская районная детская школа искусств» с. Хаилино</t>
  </si>
  <si>
    <t>«Пахачинская детская музыкальная школа» филиал №1 МКУ ДО «Олюторская районная детская школа искусств» с. Пахачи</t>
  </si>
  <si>
    <t>МКУ ДО «Пенжинская детская школа искусств» с. Каменское</t>
  </si>
  <si>
    <t>МКОУ ДО «Центр внешкольной работы «Ровесник» с. Соболево</t>
  </si>
  <si>
    <t>МБУ ДО «Усть-Большерецкий районный Дом детского творчества» с. Усть-Большерецк</t>
  </si>
  <si>
    <t>МБУ ДО «Усть-Большерецкая районная детско-юношеская спортивная школа» с. Усть-Большерецк</t>
  </si>
  <si>
    <t>КГАУ ДПО «Камчатский институт развития образования» г. Петропавловск-Камчатский</t>
  </si>
  <si>
    <t>КГПОАУ «Камчатский политехнический техникум» г. Петропавловск-Камчатский</t>
  </si>
  <si>
    <t>ПОЧУ «Камчатский кооперативный техникум» Камчатского краевого союза потребительских кооперативов г. Петропавловск-Камчатский</t>
  </si>
  <si>
    <t>КГПОБУ «Камчатский педагогический колледж» г. Петропавловск-Камчатский</t>
  </si>
  <si>
    <t>КГПОАУ «Камчатский морской энергетический техникум» г. Петропавловск-Камчатский</t>
  </si>
  <si>
    <t>КГПОБУ «Паланский колледж» п.г.т. Палана</t>
  </si>
  <si>
    <t>КГПОБУ «Камчатский промышленный техникум» г. Елизово</t>
  </si>
  <si>
    <t>КГБПОУ «Камчатский колледж искусств» г. Петропавловск-Камчатский</t>
  </si>
  <si>
    <t>МБОУ «Елизовская средняя школа №3» г. Елизово</t>
  </si>
  <si>
    <t>КГБУ ДО «Камчатский дворец детского творчества» г. Петропавловск-Камчатский</t>
  </si>
  <si>
    <t>КГБУ ДО «Камчатский центр развития творчества детей и юношества «Рассветы Камчатки» г. Петропавловск-Камчатский</t>
  </si>
  <si>
    <t>КГБУ ДО «Камчатский центр детского и юношеского технического творчества» г. Петропавловск-Камчатский</t>
  </si>
  <si>
    <t>КГАУ ДО «Камчатский дом детского и юношеского туризма и экскурсий» г. Петропавловск-Камчатский</t>
  </si>
  <si>
    <t>КГБУ ДО «Корякская школа искусств им. Д.Б. Кабалевского» п.г.т. Палана</t>
  </si>
  <si>
    <t>МБОУ ДО «Дом детского творчества «Юность» г. Петропавловск-Камчатский</t>
  </si>
  <si>
    <t>МБУ ДО «Центр внешкольной работы» г. Петропавловск-Камчатский</t>
  </si>
  <si>
    <t>МБУ ДО «Станция детского и юношеского технического творчества» г. Петропавловск-Камчатский</t>
  </si>
  <si>
    <t>МБУ ДО «Центр творческого развития и гуманитарного образования» г. Петропавловск-Камчатский</t>
  </si>
  <si>
    <t>МБУ ДО «Детско-юношеская спортивная школа №1» г. Петропавловск-Камчатский</t>
  </si>
  <si>
    <t>МАОУ ДО детей «Детско-юношеская спортивная школа №2» г. Петропавловск-Камчатский</t>
  </si>
  <si>
    <t>МБУ ДО «Детско-юношеская спортивная школа №3» г. Петропавловск-Камчатский</t>
  </si>
  <si>
    <t>МБУ ДО «Детско-юношеская спортивная школа №4» г. Петропавловск-Камчатский</t>
  </si>
  <si>
    <t>МБУ ДО «Детско-юношеская спортивная школа №5» г. Петропавловск-Камчатский</t>
  </si>
  <si>
    <t>МБУ ДО «Детская музыкальная школа №3» г. Петропавловск-Камчатский</t>
  </si>
  <si>
    <t>МБУ ДО «Детская музыкальная школа №4» г. Петропавловск-Камчатский</t>
  </si>
  <si>
    <t>МБУ ДО «Детская музыкальная школа №5» г. Петропавловск-Камчатский</t>
  </si>
  <si>
    <t>МАОУ ДО «Детская музыкальная школа №6» г. Петропавловск-Камчатский</t>
  </si>
  <si>
    <t>МАОУ ДО «Детская музыкальная школа №7» г. Петропавловск-Камчатский</t>
  </si>
  <si>
    <t>МАОУ ДО «Детская художественная школа» г. Петропавловск-Камчатский</t>
  </si>
  <si>
    <t>МБУ ДО «Центр развития творчества детей и юношества» г. Вилючинск</t>
  </si>
  <si>
    <t>МБУ ДО «Дом детского творчества» г. Вилючинск</t>
  </si>
  <si>
    <t>МБУ ДО сферы культуры «Детская художественная школа» г. Вилючинск</t>
  </si>
  <si>
    <t>МБУ ДО сферы культуры «Детская музыкальная школа №1» г. Вилючинск</t>
  </si>
  <si>
    <t>МБУ ДО «Центр «Луч» г. Елизово</t>
  </si>
  <si>
    <t>МБУ ДО «Центр детского творчества» г. Елизово</t>
  </si>
  <si>
    <t>МБУ ДО «Подростковый центр «Патриот» г. Елизово</t>
  </si>
  <si>
    <t>МБУ ДО «Елизовская детская художественная школа» им. Лузина М.А. г. Елизово</t>
  </si>
  <si>
    <t>МБУ ДО детей «Елизовская детская музыкальная школа» г. Елизово</t>
  </si>
  <si>
    <t>МБУ ДО «Николаевская детская школа искусств» с. Николаевка</t>
  </si>
  <si>
    <t>МАОУ ДО «Быстринский Дом детского творчества» с. Эссо</t>
  </si>
  <si>
    <t>МБУ ДО «Быстринская детская школа искусств» с. Эссо</t>
  </si>
  <si>
    <t>МКУ ДО «Районный дом детского творчества» с. Мильково</t>
  </si>
  <si>
    <t>МКУ ДО «Мильковская детско-юношеская спортивная школа» с. Мильково</t>
  </si>
  <si>
    <t>МБУ ДО «Мильковская детская школа искусств» с. Мильково</t>
  </si>
  <si>
    <t>МКОО ДО «Районный центр внешкольной работы» с. Тиличики</t>
  </si>
  <si>
    <t>МКУ ДО «Олюторская районная детская школа искусств» с. Тиличики</t>
  </si>
  <si>
    <t>МКУ ДО «Пенжинская детская школа искусств» с. Каменское</t>
  </si>
  <si>
    <t>КГАУ ДПО «Камчатский институт развития образования» г. Петропавловск-Камчатский</t>
  </si>
  <si>
    <t>КГПОАУ «Камчатский политехнический техникум» г. Петропавловск-Камчатский</t>
  </si>
  <si>
    <t>ПОЧУ «Камчатский кооперативный техникум» Камчатского краевого союза потребительских кооперативов г. Петропавловск-Камчатский</t>
  </si>
  <si>
    <t>КГПОБУ «Камчатский педагогический колледж» г. Петропавловск-Камчатский</t>
  </si>
  <si>
    <t>КГПОАУ</t>
  </si>
  <si>
    <t>«Камчатский морской энергетический техникум» г. Петропавловск-Камчатский</t>
  </si>
  <si>
    <t>КГПОБУ «Камчатский промышленный техникум» г. Елизово</t>
  </si>
  <si>
    <t>КГБПОУ «Камчатский колледж искусств» г. Петропавловск-Камчатский</t>
  </si>
  <si>
    <t>Итоговые значения показателей независимой оценки муниципальном образовании – городской округ Петропавловск-Камчатский</t>
  </si>
  <si>
    <t>Итоговый балл по отрасли социальной сферы – 86,5</t>
  </si>
  <si>
    <t>Итоговые значения показателей независимой оценки в муниципальном образовании – городской округ Вилючинск</t>
  </si>
  <si>
    <t>Итоговый балл по отрасли социальной сферы – 86,9</t>
  </si>
  <si>
    <t>Итоговые значения показателей независимой оценки в муниципальном образовании – городской округ поселка Палана</t>
  </si>
  <si>
    <t>Итоговый балл по отрасли социальной сферы – 89,6</t>
  </si>
  <si>
    <t>Итоговые значения показателей независимой оценки в муниципальном образовании – Елизовский район</t>
  </si>
  <si>
    <t>Итоговый балл по отрасли социальной сферы – 89,0</t>
  </si>
  <si>
    <t>Итоговые значения показателей независимой оценки в муниципальном образовании – Быстринский район</t>
  </si>
  <si>
    <t>Итоговый балл по отрасли социальной сферы – 88,7</t>
  </si>
  <si>
    <t>Итоговые значения показателей независимой оценки в муниципальном образовании – Карагинский район</t>
  </si>
  <si>
    <t>Итоговый балл по отрасли социальной сферы – 85,1</t>
  </si>
  <si>
    <t>Итоговые значения показателей независимой оценки в муниципальном образовании – Мильковский район</t>
  </si>
  <si>
    <t>Итоговый балл по отрасли социальной сферы – 88,6</t>
  </si>
  <si>
    <t>Итоговые значения показателей независимой оценки в муниципальном образовании – Олюторский район</t>
  </si>
  <si>
    <t>Итоговый балл по отрасли социальной сферы – 91,1</t>
  </si>
  <si>
    <t>Итоговые значения показателей независимой оценки в муниципальном образовании – Пенжинский район</t>
  </si>
  <si>
    <t>Итоговый балл по отрасли социальной сферы – 87,2</t>
  </si>
  <si>
    <t>Итоговые значения показателей независимой оценки в муниципальном образовании – Соболевский район</t>
  </si>
  <si>
    <t>Итоговый балл по отрасли социальной сферы – 86,2</t>
  </si>
  <si>
    <t>Итоговые значения показателей независимой оценки в муниципальном образовании – Усть-Большерецкий район</t>
  </si>
  <si>
    <t>Итоговый балл по отрасли социальной сферы – 85,4</t>
  </si>
  <si>
    <t>Итоговые значения показателей независимой оценки в муниципальном образовании – Усть-Камчатский район</t>
  </si>
  <si>
    <t>Итоговый балл по отрасли социальной сферы – 83,3</t>
  </si>
  <si>
    <t>Итоговые значения показателей независимой оценки в краевых учреждениях</t>
  </si>
  <si>
    <t>Итоговый балл по отрасли социальной сферы – 87,3</t>
  </si>
  <si>
    <t>Итоговые значения показателей независимой оценки в организациях среднего профессионального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</si>
</sst>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justify" vertical="center" wrapText="1"/>
    </xf>
    <xf numFmtId="0" fontId="4" fillId="0" borderId="10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0"/>
  <sheetViews>
    <sheetView topLeftCell="A2" workbookViewId="0">
      <selection activeCell="A4" sqref="A4:A70"/>
    </sheetView>
  </sheetViews>
  <sheetFormatPr defaultRowHeight="15" x14ac:dyDescent="0.25"/>
  <cols>
    <col min="1" max="1" width="70.5703125" customWidth="1"/>
    <col min="4" max="4" width="13.140625" bestFit="1" customWidth="1"/>
    <col min="7" max="7" width="11.42578125" bestFit="1" customWidth="1"/>
    <col min="8" max="8" width="11.85546875" bestFit="1" customWidth="1"/>
  </cols>
  <sheetData>
    <row r="1" spans="1:8" ht="18.75" x14ac:dyDescent="0.25">
      <c r="A1" s="1" t="s">
        <v>8</v>
      </c>
    </row>
    <row r="2" spans="1:8" ht="75" x14ac:dyDescent="0.25">
      <c r="A2" s="8" t="s">
        <v>0</v>
      </c>
      <c r="B2" s="9" t="s">
        <v>1</v>
      </c>
      <c r="C2" s="9" t="s">
        <v>6</v>
      </c>
      <c r="D2" s="9" t="s">
        <v>2</v>
      </c>
      <c r="E2" s="9" t="s">
        <v>3</v>
      </c>
      <c r="F2" s="9" t="s">
        <v>7</v>
      </c>
      <c r="G2" s="9" t="s">
        <v>4</v>
      </c>
      <c r="H2" s="9" t="s">
        <v>5</v>
      </c>
    </row>
    <row r="3" spans="1:8" ht="18" customHeight="1" x14ac:dyDescent="0.25">
      <c r="A3" s="36" t="s">
        <v>124</v>
      </c>
      <c r="B3" s="8">
        <v>14</v>
      </c>
      <c r="C3" s="8">
        <v>15</v>
      </c>
      <c r="D3" s="11">
        <f>(B3/C3)*100</f>
        <v>93.333333333333329</v>
      </c>
      <c r="E3" s="8">
        <v>50</v>
      </c>
      <c r="F3" s="8">
        <v>50</v>
      </c>
      <c r="G3" s="11">
        <f>(E3/F3)*100</f>
        <v>100</v>
      </c>
      <c r="H3" s="12">
        <f>(D3+G3)/2</f>
        <v>96.666666666666657</v>
      </c>
    </row>
    <row r="4" spans="1:8" ht="18" customHeight="1" x14ac:dyDescent="0.25">
      <c r="A4" s="13" t="s">
        <v>125</v>
      </c>
      <c r="B4" s="8">
        <v>15</v>
      </c>
      <c r="C4" s="8">
        <v>15</v>
      </c>
      <c r="D4" s="11">
        <f t="shared" ref="D4:D67" si="0">(B4/C4)*100</f>
        <v>100</v>
      </c>
      <c r="E4" s="8">
        <v>49</v>
      </c>
      <c r="F4" s="8">
        <v>50</v>
      </c>
      <c r="G4" s="11">
        <f t="shared" ref="G4:G67" si="1">(E4/F4)*100</f>
        <v>98</v>
      </c>
      <c r="H4" s="12">
        <f t="shared" ref="H4:H67" si="2">(D4+G4)/2</f>
        <v>99</v>
      </c>
    </row>
    <row r="5" spans="1:8" ht="28.5" customHeight="1" x14ac:dyDescent="0.25">
      <c r="A5" s="13" t="s">
        <v>126</v>
      </c>
      <c r="B5" s="8">
        <v>15</v>
      </c>
      <c r="C5" s="8">
        <v>15</v>
      </c>
      <c r="D5" s="11">
        <f t="shared" si="0"/>
        <v>100</v>
      </c>
      <c r="E5" s="8">
        <v>50</v>
      </c>
      <c r="F5" s="8">
        <v>50</v>
      </c>
      <c r="G5" s="11">
        <f t="shared" si="1"/>
        <v>100</v>
      </c>
      <c r="H5" s="12">
        <f t="shared" si="2"/>
        <v>100</v>
      </c>
    </row>
    <row r="6" spans="1:8" ht="29.25" customHeight="1" x14ac:dyDescent="0.25">
      <c r="A6" s="13" t="s">
        <v>127</v>
      </c>
      <c r="B6" s="8">
        <v>14</v>
      </c>
      <c r="C6" s="8">
        <v>15</v>
      </c>
      <c r="D6" s="11">
        <f t="shared" si="0"/>
        <v>93.333333333333329</v>
      </c>
      <c r="E6" s="8">
        <v>45</v>
      </c>
      <c r="F6" s="8">
        <v>50</v>
      </c>
      <c r="G6" s="11">
        <f t="shared" si="1"/>
        <v>90</v>
      </c>
      <c r="H6" s="12">
        <f t="shared" si="2"/>
        <v>91.666666666666657</v>
      </c>
    </row>
    <row r="7" spans="1:8" ht="28.5" customHeight="1" x14ac:dyDescent="0.25">
      <c r="A7" s="13" t="s">
        <v>128</v>
      </c>
      <c r="B7" s="8">
        <v>13</v>
      </c>
      <c r="C7" s="8">
        <v>15</v>
      </c>
      <c r="D7" s="11">
        <f t="shared" si="0"/>
        <v>86.666666666666671</v>
      </c>
      <c r="E7" s="8">
        <v>48</v>
      </c>
      <c r="F7" s="8">
        <v>50</v>
      </c>
      <c r="G7" s="11">
        <f t="shared" si="1"/>
        <v>96</v>
      </c>
      <c r="H7" s="12">
        <f t="shared" si="2"/>
        <v>91.333333333333343</v>
      </c>
    </row>
    <row r="8" spans="1:8" ht="18" customHeight="1" x14ac:dyDescent="0.25">
      <c r="A8" s="13" t="s">
        <v>129</v>
      </c>
      <c r="B8" s="8">
        <v>15</v>
      </c>
      <c r="C8" s="8">
        <v>15</v>
      </c>
      <c r="D8" s="11">
        <f t="shared" si="0"/>
        <v>100</v>
      </c>
      <c r="E8" s="8" t="s">
        <v>57</v>
      </c>
      <c r="F8" s="8">
        <v>50</v>
      </c>
      <c r="G8" s="11">
        <f>(23/50)*100</f>
        <v>46</v>
      </c>
      <c r="H8" s="12">
        <f t="shared" si="2"/>
        <v>73</v>
      </c>
    </row>
    <row r="9" spans="1:8" ht="18" customHeight="1" x14ac:dyDescent="0.25">
      <c r="A9" s="13" t="s">
        <v>130</v>
      </c>
      <c r="B9" s="8">
        <v>15</v>
      </c>
      <c r="C9" s="8">
        <v>15</v>
      </c>
      <c r="D9" s="11">
        <f t="shared" si="0"/>
        <v>100</v>
      </c>
      <c r="E9" s="8">
        <v>50</v>
      </c>
      <c r="F9" s="8">
        <v>50</v>
      </c>
      <c r="G9" s="11">
        <f t="shared" si="1"/>
        <v>100</v>
      </c>
      <c r="H9" s="12">
        <f t="shared" si="2"/>
        <v>100</v>
      </c>
    </row>
    <row r="10" spans="1:8" ht="18" customHeight="1" x14ac:dyDescent="0.25">
      <c r="A10" s="13" t="s">
        <v>131</v>
      </c>
      <c r="B10" s="8">
        <v>15</v>
      </c>
      <c r="C10" s="8">
        <v>15</v>
      </c>
      <c r="D10" s="11">
        <f t="shared" si="0"/>
        <v>100</v>
      </c>
      <c r="E10" s="8">
        <v>50</v>
      </c>
      <c r="F10" s="8">
        <v>50</v>
      </c>
      <c r="G10" s="11">
        <f t="shared" si="1"/>
        <v>100</v>
      </c>
      <c r="H10" s="12">
        <f t="shared" si="2"/>
        <v>100</v>
      </c>
    </row>
    <row r="11" spans="1:8" ht="18" customHeight="1" x14ac:dyDescent="0.25">
      <c r="A11" s="13" t="s">
        <v>132</v>
      </c>
      <c r="B11" s="8">
        <v>15</v>
      </c>
      <c r="C11" s="8">
        <v>15</v>
      </c>
      <c r="D11" s="11">
        <f t="shared" si="0"/>
        <v>100</v>
      </c>
      <c r="E11" s="8">
        <v>48</v>
      </c>
      <c r="F11" s="8">
        <v>50</v>
      </c>
      <c r="G11" s="11">
        <f t="shared" si="1"/>
        <v>96</v>
      </c>
      <c r="H11" s="12">
        <f t="shared" si="2"/>
        <v>98</v>
      </c>
    </row>
    <row r="12" spans="1:8" ht="18" customHeight="1" x14ac:dyDescent="0.25">
      <c r="A12" s="13" t="s">
        <v>133</v>
      </c>
      <c r="B12" s="8">
        <v>15</v>
      </c>
      <c r="C12" s="8">
        <v>15</v>
      </c>
      <c r="D12" s="11">
        <f t="shared" si="0"/>
        <v>100</v>
      </c>
      <c r="E12" s="8">
        <v>50</v>
      </c>
      <c r="F12" s="8">
        <v>50</v>
      </c>
      <c r="G12" s="11">
        <f t="shared" si="1"/>
        <v>100</v>
      </c>
      <c r="H12" s="12">
        <f t="shared" si="2"/>
        <v>100</v>
      </c>
    </row>
    <row r="13" spans="1:8" ht="18" customHeight="1" x14ac:dyDescent="0.25">
      <c r="A13" s="13" t="s">
        <v>134</v>
      </c>
      <c r="B13" s="8">
        <v>15</v>
      </c>
      <c r="C13" s="8">
        <v>15</v>
      </c>
      <c r="D13" s="11">
        <f t="shared" si="0"/>
        <v>100</v>
      </c>
      <c r="E13" s="8">
        <v>49</v>
      </c>
      <c r="F13" s="8">
        <v>50</v>
      </c>
      <c r="G13" s="11">
        <f t="shared" si="1"/>
        <v>98</v>
      </c>
      <c r="H13" s="12">
        <f t="shared" si="2"/>
        <v>99</v>
      </c>
    </row>
    <row r="14" spans="1:8" ht="18" customHeight="1" x14ac:dyDescent="0.25">
      <c r="A14" s="13" t="s">
        <v>135</v>
      </c>
      <c r="B14" s="8">
        <v>15</v>
      </c>
      <c r="C14" s="8">
        <v>15</v>
      </c>
      <c r="D14" s="11">
        <f t="shared" si="0"/>
        <v>100</v>
      </c>
      <c r="E14" s="8">
        <v>47</v>
      </c>
      <c r="F14" s="8">
        <v>50</v>
      </c>
      <c r="G14" s="11">
        <f t="shared" si="1"/>
        <v>94</v>
      </c>
      <c r="H14" s="12">
        <f t="shared" si="2"/>
        <v>97</v>
      </c>
    </row>
    <row r="15" spans="1:8" ht="18" customHeight="1" x14ac:dyDescent="0.25">
      <c r="A15" s="13" t="s">
        <v>136</v>
      </c>
      <c r="B15" s="8">
        <v>15</v>
      </c>
      <c r="C15" s="8">
        <v>15</v>
      </c>
      <c r="D15" s="11">
        <f t="shared" si="0"/>
        <v>100</v>
      </c>
      <c r="E15" s="8">
        <v>46</v>
      </c>
      <c r="F15" s="8">
        <v>50</v>
      </c>
      <c r="G15" s="11">
        <f t="shared" si="1"/>
        <v>92</v>
      </c>
      <c r="H15" s="12">
        <f t="shared" si="2"/>
        <v>96</v>
      </c>
    </row>
    <row r="16" spans="1:8" ht="18" customHeight="1" x14ac:dyDescent="0.25">
      <c r="A16" s="13" t="s">
        <v>137</v>
      </c>
      <c r="B16" s="8">
        <v>15</v>
      </c>
      <c r="C16" s="8">
        <v>15</v>
      </c>
      <c r="D16" s="11">
        <f t="shared" si="0"/>
        <v>100</v>
      </c>
      <c r="E16" s="8">
        <v>50</v>
      </c>
      <c r="F16" s="8">
        <v>50</v>
      </c>
      <c r="G16" s="11">
        <f t="shared" si="1"/>
        <v>100</v>
      </c>
      <c r="H16" s="12">
        <f t="shared" si="2"/>
        <v>100</v>
      </c>
    </row>
    <row r="17" spans="1:8" ht="18" customHeight="1" x14ac:dyDescent="0.25">
      <c r="A17" s="13" t="s">
        <v>138</v>
      </c>
      <c r="B17" s="8">
        <v>15</v>
      </c>
      <c r="C17" s="8">
        <v>15</v>
      </c>
      <c r="D17" s="11">
        <f t="shared" si="0"/>
        <v>100</v>
      </c>
      <c r="E17" s="8">
        <v>49</v>
      </c>
      <c r="F17" s="8">
        <v>50</v>
      </c>
      <c r="G17" s="11">
        <f t="shared" si="1"/>
        <v>98</v>
      </c>
      <c r="H17" s="12">
        <f t="shared" si="2"/>
        <v>99</v>
      </c>
    </row>
    <row r="18" spans="1:8" ht="18" customHeight="1" x14ac:dyDescent="0.25">
      <c r="A18" s="13" t="s">
        <v>58</v>
      </c>
      <c r="B18" s="8">
        <v>15</v>
      </c>
      <c r="C18" s="8">
        <v>15</v>
      </c>
      <c r="D18" s="11">
        <f t="shared" si="0"/>
        <v>100</v>
      </c>
      <c r="E18" s="8">
        <v>44</v>
      </c>
      <c r="F18" s="8">
        <v>50</v>
      </c>
      <c r="G18" s="11">
        <f t="shared" si="1"/>
        <v>88</v>
      </c>
      <c r="H18" s="12">
        <f t="shared" si="2"/>
        <v>94</v>
      </c>
    </row>
    <row r="19" spans="1:8" ht="18" customHeight="1" x14ac:dyDescent="0.25">
      <c r="A19" s="13" t="s">
        <v>139</v>
      </c>
      <c r="B19" s="8">
        <v>13</v>
      </c>
      <c r="C19" s="8">
        <v>15</v>
      </c>
      <c r="D19" s="11">
        <f t="shared" si="0"/>
        <v>86.666666666666671</v>
      </c>
      <c r="E19" s="8">
        <v>42</v>
      </c>
      <c r="F19" s="8">
        <v>50</v>
      </c>
      <c r="G19" s="11">
        <f t="shared" si="1"/>
        <v>84</v>
      </c>
      <c r="H19" s="12">
        <f t="shared" si="2"/>
        <v>85.333333333333343</v>
      </c>
    </row>
    <row r="20" spans="1:8" ht="18" customHeight="1" x14ac:dyDescent="0.25">
      <c r="A20" s="13" t="s">
        <v>140</v>
      </c>
      <c r="B20" s="8">
        <v>15</v>
      </c>
      <c r="C20" s="8">
        <v>15</v>
      </c>
      <c r="D20" s="11">
        <f t="shared" si="0"/>
        <v>100</v>
      </c>
      <c r="E20" s="8">
        <v>42</v>
      </c>
      <c r="F20" s="8">
        <v>50</v>
      </c>
      <c r="G20" s="11">
        <f t="shared" si="1"/>
        <v>84</v>
      </c>
      <c r="H20" s="12">
        <f t="shared" si="2"/>
        <v>92</v>
      </c>
    </row>
    <row r="21" spans="1:8" ht="18" customHeight="1" x14ac:dyDescent="0.25">
      <c r="A21" s="13" t="s">
        <v>141</v>
      </c>
      <c r="B21" s="8">
        <v>15</v>
      </c>
      <c r="C21" s="8">
        <v>15</v>
      </c>
      <c r="D21" s="11">
        <f t="shared" si="0"/>
        <v>100</v>
      </c>
      <c r="E21" s="8">
        <v>45</v>
      </c>
      <c r="F21" s="8">
        <v>50</v>
      </c>
      <c r="G21" s="11">
        <f t="shared" si="1"/>
        <v>90</v>
      </c>
      <c r="H21" s="12">
        <f t="shared" si="2"/>
        <v>95</v>
      </c>
    </row>
    <row r="22" spans="1:8" ht="18" customHeight="1" x14ac:dyDescent="0.25">
      <c r="A22" s="13" t="s">
        <v>142</v>
      </c>
      <c r="B22" s="8">
        <v>15</v>
      </c>
      <c r="C22" s="8">
        <v>15</v>
      </c>
      <c r="D22" s="11">
        <f t="shared" si="0"/>
        <v>100</v>
      </c>
      <c r="E22" s="8">
        <v>37</v>
      </c>
      <c r="F22" s="8">
        <v>50</v>
      </c>
      <c r="G22" s="11">
        <f t="shared" si="1"/>
        <v>74</v>
      </c>
      <c r="H22" s="12">
        <f t="shared" si="2"/>
        <v>87</v>
      </c>
    </row>
    <row r="23" spans="1:8" ht="18" customHeight="1" x14ac:dyDescent="0.25">
      <c r="A23" s="13" t="s">
        <v>143</v>
      </c>
      <c r="B23" s="8">
        <v>15</v>
      </c>
      <c r="C23" s="8">
        <v>15</v>
      </c>
      <c r="D23" s="11">
        <f t="shared" si="0"/>
        <v>100</v>
      </c>
      <c r="E23" s="8">
        <v>28</v>
      </c>
      <c r="F23" s="8">
        <v>50</v>
      </c>
      <c r="G23" s="11">
        <f t="shared" si="1"/>
        <v>56.000000000000007</v>
      </c>
      <c r="H23" s="12">
        <f t="shared" si="2"/>
        <v>78</v>
      </c>
    </row>
    <row r="24" spans="1:8" ht="18" customHeight="1" x14ac:dyDescent="0.25">
      <c r="A24" s="13" t="s">
        <v>144</v>
      </c>
      <c r="B24" s="8">
        <v>15</v>
      </c>
      <c r="C24" s="8">
        <v>15</v>
      </c>
      <c r="D24" s="11">
        <f t="shared" si="0"/>
        <v>100</v>
      </c>
      <c r="E24" s="8">
        <v>35</v>
      </c>
      <c r="F24" s="8">
        <v>50</v>
      </c>
      <c r="G24" s="11">
        <f t="shared" si="1"/>
        <v>70</v>
      </c>
      <c r="H24" s="12">
        <f t="shared" si="2"/>
        <v>85</v>
      </c>
    </row>
    <row r="25" spans="1:8" ht="18" customHeight="1" x14ac:dyDescent="0.25">
      <c r="A25" s="13" t="s">
        <v>145</v>
      </c>
      <c r="B25" s="8">
        <v>15</v>
      </c>
      <c r="C25" s="8">
        <v>15</v>
      </c>
      <c r="D25" s="11">
        <f t="shared" si="0"/>
        <v>100</v>
      </c>
      <c r="E25" s="8">
        <v>47</v>
      </c>
      <c r="F25" s="8">
        <v>50</v>
      </c>
      <c r="G25" s="11">
        <f t="shared" si="1"/>
        <v>94</v>
      </c>
      <c r="H25" s="12">
        <f t="shared" si="2"/>
        <v>97</v>
      </c>
    </row>
    <row r="26" spans="1:8" ht="18" customHeight="1" x14ac:dyDescent="0.25">
      <c r="A26" s="13" t="s">
        <v>146</v>
      </c>
      <c r="B26" s="8">
        <v>15</v>
      </c>
      <c r="C26" s="8">
        <v>15</v>
      </c>
      <c r="D26" s="11">
        <f t="shared" si="0"/>
        <v>100</v>
      </c>
      <c r="E26" s="8">
        <v>48</v>
      </c>
      <c r="F26" s="8">
        <v>50</v>
      </c>
      <c r="G26" s="11">
        <f t="shared" si="1"/>
        <v>96</v>
      </c>
      <c r="H26" s="12">
        <f t="shared" si="2"/>
        <v>98</v>
      </c>
    </row>
    <row r="27" spans="1:8" ht="18" customHeight="1" x14ac:dyDescent="0.25">
      <c r="A27" s="13" t="s">
        <v>147</v>
      </c>
      <c r="B27" s="8">
        <v>15</v>
      </c>
      <c r="C27" s="8">
        <v>15</v>
      </c>
      <c r="D27" s="11">
        <f t="shared" si="0"/>
        <v>100</v>
      </c>
      <c r="E27" s="8">
        <v>45</v>
      </c>
      <c r="F27" s="8">
        <v>50</v>
      </c>
      <c r="G27" s="11">
        <f t="shared" si="1"/>
        <v>90</v>
      </c>
      <c r="H27" s="12">
        <f t="shared" si="2"/>
        <v>95</v>
      </c>
    </row>
    <row r="28" spans="1:8" ht="18" customHeight="1" x14ac:dyDescent="0.25">
      <c r="A28" s="13" t="s">
        <v>148</v>
      </c>
      <c r="B28" s="8">
        <v>15</v>
      </c>
      <c r="C28" s="8">
        <v>15</v>
      </c>
      <c r="D28" s="11">
        <f t="shared" si="0"/>
        <v>100</v>
      </c>
      <c r="E28" s="8">
        <v>34</v>
      </c>
      <c r="F28" s="8">
        <v>50</v>
      </c>
      <c r="G28" s="11">
        <f t="shared" si="1"/>
        <v>68</v>
      </c>
      <c r="H28" s="12">
        <f t="shared" si="2"/>
        <v>84</v>
      </c>
    </row>
    <row r="29" spans="1:8" ht="18" customHeight="1" x14ac:dyDescent="0.25">
      <c r="A29" s="13" t="s">
        <v>59</v>
      </c>
      <c r="B29" s="8">
        <v>15</v>
      </c>
      <c r="C29" s="8">
        <v>15</v>
      </c>
      <c r="D29" s="11">
        <f t="shared" si="0"/>
        <v>100</v>
      </c>
      <c r="E29" s="8">
        <v>47</v>
      </c>
      <c r="F29" s="8">
        <v>50</v>
      </c>
      <c r="G29" s="11">
        <f t="shared" si="1"/>
        <v>94</v>
      </c>
      <c r="H29" s="12">
        <f t="shared" si="2"/>
        <v>97</v>
      </c>
    </row>
    <row r="30" spans="1:8" ht="18" customHeight="1" x14ac:dyDescent="0.25">
      <c r="A30" s="13" t="s">
        <v>149</v>
      </c>
      <c r="B30" s="8">
        <v>15</v>
      </c>
      <c r="C30" s="8">
        <v>15</v>
      </c>
      <c r="D30" s="11">
        <f t="shared" si="0"/>
        <v>100</v>
      </c>
      <c r="E30" s="8">
        <v>47</v>
      </c>
      <c r="F30" s="8">
        <v>50</v>
      </c>
      <c r="G30" s="11">
        <f t="shared" si="1"/>
        <v>94</v>
      </c>
      <c r="H30" s="12">
        <f t="shared" si="2"/>
        <v>97</v>
      </c>
    </row>
    <row r="31" spans="1:8" ht="18" customHeight="1" x14ac:dyDescent="0.25">
      <c r="A31" s="13" t="s">
        <v>150</v>
      </c>
      <c r="B31" s="8">
        <v>15</v>
      </c>
      <c r="C31" s="8">
        <v>15</v>
      </c>
      <c r="D31" s="11">
        <f t="shared" si="0"/>
        <v>100</v>
      </c>
      <c r="E31" s="8">
        <v>46</v>
      </c>
      <c r="F31" s="8">
        <v>50</v>
      </c>
      <c r="G31" s="11">
        <f t="shared" si="1"/>
        <v>92</v>
      </c>
      <c r="H31" s="12">
        <f t="shared" si="2"/>
        <v>96</v>
      </c>
    </row>
    <row r="32" spans="1:8" ht="18" customHeight="1" x14ac:dyDescent="0.25">
      <c r="A32" s="13" t="s">
        <v>151</v>
      </c>
      <c r="B32" s="8">
        <v>14</v>
      </c>
      <c r="C32" s="8">
        <v>15</v>
      </c>
      <c r="D32" s="11">
        <f t="shared" si="0"/>
        <v>93.333333333333329</v>
      </c>
      <c r="E32" s="8">
        <v>48</v>
      </c>
      <c r="F32" s="8">
        <v>50</v>
      </c>
      <c r="G32" s="11">
        <f t="shared" si="1"/>
        <v>96</v>
      </c>
      <c r="H32" s="12">
        <f t="shared" si="2"/>
        <v>94.666666666666657</v>
      </c>
    </row>
    <row r="33" spans="1:8" ht="18" customHeight="1" x14ac:dyDescent="0.25">
      <c r="A33" s="13" t="s">
        <v>60</v>
      </c>
      <c r="B33" s="8">
        <v>15</v>
      </c>
      <c r="C33" s="8">
        <v>15</v>
      </c>
      <c r="D33" s="11">
        <f t="shared" si="0"/>
        <v>100</v>
      </c>
      <c r="E33" s="8">
        <v>48</v>
      </c>
      <c r="F33" s="8">
        <v>50</v>
      </c>
      <c r="G33" s="11">
        <f t="shared" si="1"/>
        <v>96</v>
      </c>
      <c r="H33" s="12">
        <f t="shared" si="2"/>
        <v>98</v>
      </c>
    </row>
    <row r="34" spans="1:8" ht="18" customHeight="1" x14ac:dyDescent="0.25">
      <c r="A34" s="13" t="s">
        <v>152</v>
      </c>
      <c r="B34" s="8">
        <v>15</v>
      </c>
      <c r="C34" s="8">
        <v>15</v>
      </c>
      <c r="D34" s="11">
        <f t="shared" si="0"/>
        <v>100</v>
      </c>
      <c r="E34" s="8">
        <v>44</v>
      </c>
      <c r="F34" s="8">
        <v>50</v>
      </c>
      <c r="G34" s="11">
        <f t="shared" si="1"/>
        <v>88</v>
      </c>
      <c r="H34" s="12">
        <f t="shared" si="2"/>
        <v>94</v>
      </c>
    </row>
    <row r="35" spans="1:8" ht="18" customHeight="1" x14ac:dyDescent="0.25">
      <c r="A35" s="13" t="s">
        <v>153</v>
      </c>
      <c r="B35" s="8">
        <v>15</v>
      </c>
      <c r="C35" s="8">
        <v>15</v>
      </c>
      <c r="D35" s="11">
        <f t="shared" si="0"/>
        <v>100</v>
      </c>
      <c r="E35" s="8">
        <v>42</v>
      </c>
      <c r="F35" s="8">
        <v>50</v>
      </c>
      <c r="G35" s="11">
        <f t="shared" si="1"/>
        <v>84</v>
      </c>
      <c r="H35" s="12">
        <f t="shared" si="2"/>
        <v>92</v>
      </c>
    </row>
    <row r="36" spans="1:8" ht="18" customHeight="1" x14ac:dyDescent="0.25">
      <c r="A36" s="13" t="s">
        <v>154</v>
      </c>
      <c r="B36" s="8">
        <v>15</v>
      </c>
      <c r="C36" s="8">
        <v>15</v>
      </c>
      <c r="D36" s="11">
        <f t="shared" si="0"/>
        <v>100</v>
      </c>
      <c r="E36" s="8">
        <v>40</v>
      </c>
      <c r="F36" s="8">
        <v>50</v>
      </c>
      <c r="G36" s="11">
        <f t="shared" si="1"/>
        <v>80</v>
      </c>
      <c r="H36" s="12">
        <f t="shared" si="2"/>
        <v>90</v>
      </c>
    </row>
    <row r="37" spans="1:8" ht="18" customHeight="1" x14ac:dyDescent="0.25">
      <c r="A37" s="13" t="s">
        <v>61</v>
      </c>
      <c r="B37" s="8">
        <v>14</v>
      </c>
      <c r="C37" s="8">
        <v>15</v>
      </c>
      <c r="D37" s="11">
        <f t="shared" si="0"/>
        <v>93.333333333333329</v>
      </c>
      <c r="E37" s="8">
        <v>39</v>
      </c>
      <c r="F37" s="8">
        <v>50</v>
      </c>
      <c r="G37" s="11">
        <f t="shared" si="1"/>
        <v>78</v>
      </c>
      <c r="H37" s="12">
        <f t="shared" si="2"/>
        <v>85.666666666666657</v>
      </c>
    </row>
    <row r="38" spans="1:8" ht="18" customHeight="1" x14ac:dyDescent="0.25">
      <c r="A38" s="13" t="s">
        <v>155</v>
      </c>
      <c r="B38" s="8">
        <v>15</v>
      </c>
      <c r="C38" s="8">
        <v>15</v>
      </c>
      <c r="D38" s="11">
        <f t="shared" si="0"/>
        <v>100</v>
      </c>
      <c r="E38" s="8">
        <v>46</v>
      </c>
      <c r="F38" s="8">
        <v>50</v>
      </c>
      <c r="G38" s="11">
        <f t="shared" si="1"/>
        <v>92</v>
      </c>
      <c r="H38" s="12">
        <f t="shared" si="2"/>
        <v>96</v>
      </c>
    </row>
    <row r="39" spans="1:8" ht="18" customHeight="1" x14ac:dyDescent="0.25">
      <c r="A39" s="13" t="s">
        <v>156</v>
      </c>
      <c r="B39" s="8">
        <v>15</v>
      </c>
      <c r="C39" s="8">
        <v>15</v>
      </c>
      <c r="D39" s="11">
        <f t="shared" si="0"/>
        <v>100</v>
      </c>
      <c r="E39" s="8">
        <v>41</v>
      </c>
      <c r="F39" s="8">
        <v>50</v>
      </c>
      <c r="G39" s="11">
        <f t="shared" si="1"/>
        <v>82</v>
      </c>
      <c r="H39" s="12">
        <f t="shared" si="2"/>
        <v>91</v>
      </c>
    </row>
    <row r="40" spans="1:8" ht="18" customHeight="1" x14ac:dyDescent="0.25">
      <c r="A40" s="13" t="s">
        <v>157</v>
      </c>
      <c r="B40" s="8">
        <v>15</v>
      </c>
      <c r="C40" s="8">
        <v>15</v>
      </c>
      <c r="D40" s="11">
        <f t="shared" si="0"/>
        <v>100</v>
      </c>
      <c r="E40" s="8">
        <v>42</v>
      </c>
      <c r="F40" s="8">
        <v>50</v>
      </c>
      <c r="G40" s="11">
        <f t="shared" si="1"/>
        <v>84</v>
      </c>
      <c r="H40" s="12">
        <f t="shared" si="2"/>
        <v>92</v>
      </c>
    </row>
    <row r="41" spans="1:8" ht="18" customHeight="1" x14ac:dyDescent="0.25">
      <c r="A41" s="13" t="s">
        <v>158</v>
      </c>
      <c r="B41" s="8">
        <v>11</v>
      </c>
      <c r="C41" s="8">
        <v>15</v>
      </c>
      <c r="D41" s="11">
        <f t="shared" si="0"/>
        <v>73.333333333333329</v>
      </c>
      <c r="E41" s="8">
        <v>46</v>
      </c>
      <c r="F41" s="8">
        <v>50</v>
      </c>
      <c r="G41" s="11">
        <f t="shared" si="1"/>
        <v>92</v>
      </c>
      <c r="H41" s="12">
        <f t="shared" si="2"/>
        <v>82.666666666666657</v>
      </c>
    </row>
    <row r="42" spans="1:8" ht="18" customHeight="1" x14ac:dyDescent="0.25">
      <c r="A42" s="13" t="s">
        <v>159</v>
      </c>
      <c r="B42" s="8">
        <v>15</v>
      </c>
      <c r="C42" s="8">
        <v>15</v>
      </c>
      <c r="D42" s="11">
        <f t="shared" si="0"/>
        <v>100</v>
      </c>
      <c r="E42" s="8">
        <v>30</v>
      </c>
      <c r="F42" s="8">
        <v>50</v>
      </c>
      <c r="G42" s="11">
        <f t="shared" si="1"/>
        <v>60</v>
      </c>
      <c r="H42" s="12">
        <f t="shared" si="2"/>
        <v>80</v>
      </c>
    </row>
    <row r="43" spans="1:8" ht="18" customHeight="1" x14ac:dyDescent="0.25">
      <c r="A43" s="13" t="s">
        <v>62</v>
      </c>
      <c r="B43" s="8">
        <v>15</v>
      </c>
      <c r="C43" s="8">
        <v>15</v>
      </c>
      <c r="D43" s="11">
        <f t="shared" si="0"/>
        <v>100</v>
      </c>
      <c r="E43" s="8">
        <v>48</v>
      </c>
      <c r="F43" s="8">
        <v>50</v>
      </c>
      <c r="G43" s="11">
        <f t="shared" si="1"/>
        <v>96</v>
      </c>
      <c r="H43" s="12">
        <f t="shared" si="2"/>
        <v>98</v>
      </c>
    </row>
    <row r="44" spans="1:8" ht="18" customHeight="1" x14ac:dyDescent="0.25">
      <c r="A44" s="13" t="s">
        <v>63</v>
      </c>
      <c r="B44" s="8">
        <v>15</v>
      </c>
      <c r="C44" s="8">
        <v>15</v>
      </c>
      <c r="D44" s="11">
        <f t="shared" si="0"/>
        <v>100</v>
      </c>
      <c r="E44" s="8">
        <v>48</v>
      </c>
      <c r="F44" s="8">
        <v>50</v>
      </c>
      <c r="G44" s="11">
        <f t="shared" si="1"/>
        <v>96</v>
      </c>
      <c r="H44" s="12">
        <f t="shared" si="2"/>
        <v>98</v>
      </c>
    </row>
    <row r="45" spans="1:8" ht="18" customHeight="1" x14ac:dyDescent="0.25">
      <c r="A45" s="13" t="s">
        <v>64</v>
      </c>
      <c r="B45" s="8">
        <v>15</v>
      </c>
      <c r="C45" s="8">
        <v>15</v>
      </c>
      <c r="D45" s="11">
        <f t="shared" si="0"/>
        <v>100</v>
      </c>
      <c r="E45" s="8">
        <v>48</v>
      </c>
      <c r="F45" s="8">
        <v>50</v>
      </c>
      <c r="G45" s="11">
        <f t="shared" si="1"/>
        <v>96</v>
      </c>
      <c r="H45" s="12">
        <f t="shared" si="2"/>
        <v>98</v>
      </c>
    </row>
    <row r="46" spans="1:8" ht="18" customHeight="1" x14ac:dyDescent="0.25">
      <c r="A46" s="13" t="s">
        <v>160</v>
      </c>
      <c r="B46" s="8">
        <v>15</v>
      </c>
      <c r="C46" s="8">
        <v>15</v>
      </c>
      <c r="D46" s="11">
        <f t="shared" si="0"/>
        <v>100</v>
      </c>
      <c r="E46" s="8">
        <v>49</v>
      </c>
      <c r="F46" s="8">
        <v>50</v>
      </c>
      <c r="G46" s="11">
        <f t="shared" si="1"/>
        <v>98</v>
      </c>
      <c r="H46" s="12">
        <f t="shared" si="2"/>
        <v>99</v>
      </c>
    </row>
    <row r="47" spans="1:8" ht="18" customHeight="1" x14ac:dyDescent="0.25">
      <c r="A47" s="13" t="s">
        <v>161</v>
      </c>
      <c r="B47" s="8">
        <v>15</v>
      </c>
      <c r="C47" s="8">
        <v>15</v>
      </c>
      <c r="D47" s="11">
        <f t="shared" si="0"/>
        <v>100</v>
      </c>
      <c r="E47" s="8">
        <v>42</v>
      </c>
      <c r="F47" s="8">
        <v>50</v>
      </c>
      <c r="G47" s="11">
        <f t="shared" si="1"/>
        <v>84</v>
      </c>
      <c r="H47" s="12">
        <f t="shared" si="2"/>
        <v>92</v>
      </c>
    </row>
    <row r="48" spans="1:8" ht="18" customHeight="1" x14ac:dyDescent="0.25">
      <c r="A48" s="13" t="s">
        <v>162</v>
      </c>
      <c r="B48" s="8">
        <v>15</v>
      </c>
      <c r="C48" s="8">
        <v>15</v>
      </c>
      <c r="D48" s="11">
        <f t="shared" si="0"/>
        <v>100</v>
      </c>
      <c r="E48" s="8">
        <v>38</v>
      </c>
      <c r="F48" s="8">
        <v>50</v>
      </c>
      <c r="G48" s="11">
        <f t="shared" si="1"/>
        <v>76</v>
      </c>
      <c r="H48" s="12">
        <f t="shared" si="2"/>
        <v>88</v>
      </c>
    </row>
    <row r="49" spans="1:8" ht="18" customHeight="1" x14ac:dyDescent="0.25">
      <c r="A49" s="13" t="s">
        <v>163</v>
      </c>
      <c r="B49" s="8">
        <v>15</v>
      </c>
      <c r="C49" s="8">
        <v>15</v>
      </c>
      <c r="D49" s="11">
        <f t="shared" si="0"/>
        <v>100</v>
      </c>
      <c r="E49" s="8">
        <v>45</v>
      </c>
      <c r="F49" s="8">
        <v>50</v>
      </c>
      <c r="G49" s="11">
        <f t="shared" si="1"/>
        <v>90</v>
      </c>
      <c r="H49" s="12">
        <f t="shared" si="2"/>
        <v>95</v>
      </c>
    </row>
    <row r="50" spans="1:8" ht="18" customHeight="1" x14ac:dyDescent="0.25">
      <c r="A50" s="13" t="s">
        <v>164</v>
      </c>
      <c r="B50" s="8">
        <v>15</v>
      </c>
      <c r="C50" s="8">
        <v>15</v>
      </c>
      <c r="D50" s="11">
        <f t="shared" si="0"/>
        <v>100</v>
      </c>
      <c r="E50" s="8">
        <v>47</v>
      </c>
      <c r="F50" s="8">
        <v>50</v>
      </c>
      <c r="G50" s="11">
        <f t="shared" si="1"/>
        <v>94</v>
      </c>
      <c r="H50" s="12">
        <f t="shared" si="2"/>
        <v>97</v>
      </c>
    </row>
    <row r="51" spans="1:8" ht="27.75" customHeight="1" x14ac:dyDescent="0.25">
      <c r="A51" s="13" t="s">
        <v>165</v>
      </c>
      <c r="B51" s="8">
        <v>15</v>
      </c>
      <c r="C51" s="8">
        <v>15</v>
      </c>
      <c r="D51" s="11">
        <f t="shared" si="0"/>
        <v>100</v>
      </c>
      <c r="E51" s="8">
        <v>47</v>
      </c>
      <c r="F51" s="8">
        <v>50</v>
      </c>
      <c r="G51" s="11">
        <f t="shared" si="1"/>
        <v>94</v>
      </c>
      <c r="H51" s="12">
        <f t="shared" si="2"/>
        <v>97</v>
      </c>
    </row>
    <row r="52" spans="1:8" ht="29.25" customHeight="1" x14ac:dyDescent="0.25">
      <c r="A52" s="13" t="s">
        <v>166</v>
      </c>
      <c r="B52" s="8">
        <v>15</v>
      </c>
      <c r="C52" s="8">
        <v>15</v>
      </c>
      <c r="D52" s="11">
        <f t="shared" si="0"/>
        <v>100</v>
      </c>
      <c r="E52" s="8">
        <v>47</v>
      </c>
      <c r="F52" s="8">
        <v>50</v>
      </c>
      <c r="G52" s="11">
        <f t="shared" si="1"/>
        <v>94</v>
      </c>
      <c r="H52" s="12">
        <f t="shared" si="2"/>
        <v>97</v>
      </c>
    </row>
    <row r="53" spans="1:8" ht="18" customHeight="1" x14ac:dyDescent="0.25">
      <c r="A53" s="13" t="s">
        <v>167</v>
      </c>
      <c r="B53" s="8">
        <v>11</v>
      </c>
      <c r="C53" s="8">
        <v>15</v>
      </c>
      <c r="D53" s="11">
        <f t="shared" si="0"/>
        <v>73.333333333333329</v>
      </c>
      <c r="E53" s="8">
        <v>47</v>
      </c>
      <c r="F53" s="8">
        <v>50</v>
      </c>
      <c r="G53" s="11">
        <f t="shared" si="1"/>
        <v>94</v>
      </c>
      <c r="H53" s="12">
        <f t="shared" si="2"/>
        <v>83.666666666666657</v>
      </c>
    </row>
    <row r="54" spans="1:8" ht="18" customHeight="1" x14ac:dyDescent="0.25">
      <c r="A54" s="13" t="s">
        <v>65</v>
      </c>
      <c r="B54" s="8">
        <v>12</v>
      </c>
      <c r="C54" s="8">
        <v>15</v>
      </c>
      <c r="D54" s="11">
        <f t="shared" si="0"/>
        <v>80</v>
      </c>
      <c r="E54" s="8">
        <v>47</v>
      </c>
      <c r="F54" s="8">
        <v>50</v>
      </c>
      <c r="G54" s="11">
        <f t="shared" si="1"/>
        <v>94</v>
      </c>
      <c r="H54" s="12">
        <f t="shared" si="2"/>
        <v>87</v>
      </c>
    </row>
    <row r="55" spans="1:8" ht="18" customHeight="1" x14ac:dyDescent="0.25">
      <c r="A55" s="13" t="s">
        <v>66</v>
      </c>
      <c r="B55" s="8">
        <v>15</v>
      </c>
      <c r="C55" s="8">
        <v>15</v>
      </c>
      <c r="D55" s="11">
        <f t="shared" si="0"/>
        <v>100</v>
      </c>
      <c r="E55" s="8">
        <v>47</v>
      </c>
      <c r="F55" s="8">
        <v>50</v>
      </c>
      <c r="G55" s="11">
        <f t="shared" si="1"/>
        <v>94</v>
      </c>
      <c r="H55" s="12">
        <f t="shared" si="2"/>
        <v>97</v>
      </c>
    </row>
    <row r="56" spans="1:8" ht="18" customHeight="1" x14ac:dyDescent="0.25">
      <c r="A56" s="13" t="s">
        <v>168</v>
      </c>
      <c r="B56" s="8">
        <v>15</v>
      </c>
      <c r="C56" s="8">
        <v>15</v>
      </c>
      <c r="D56" s="11">
        <f t="shared" si="0"/>
        <v>100</v>
      </c>
      <c r="E56" s="8">
        <v>49</v>
      </c>
      <c r="F56" s="8">
        <v>50</v>
      </c>
      <c r="G56" s="11">
        <f t="shared" si="1"/>
        <v>98</v>
      </c>
      <c r="H56" s="12">
        <f t="shared" si="2"/>
        <v>99</v>
      </c>
    </row>
    <row r="57" spans="1:8" ht="18" customHeight="1" x14ac:dyDescent="0.25">
      <c r="A57" s="13" t="s">
        <v>67</v>
      </c>
      <c r="B57" s="8">
        <v>15</v>
      </c>
      <c r="C57" s="8">
        <v>15</v>
      </c>
      <c r="D57" s="11">
        <f t="shared" si="0"/>
        <v>100</v>
      </c>
      <c r="E57" s="8">
        <v>45</v>
      </c>
      <c r="F57" s="8">
        <v>50</v>
      </c>
      <c r="G57" s="11">
        <f t="shared" si="1"/>
        <v>90</v>
      </c>
      <c r="H57" s="12">
        <f t="shared" si="2"/>
        <v>95</v>
      </c>
    </row>
    <row r="58" spans="1:8" ht="18" customHeight="1" x14ac:dyDescent="0.25">
      <c r="A58" s="13" t="s">
        <v>169</v>
      </c>
      <c r="B58" s="8">
        <v>13</v>
      </c>
      <c r="C58" s="8">
        <v>15</v>
      </c>
      <c r="D58" s="11">
        <f t="shared" si="0"/>
        <v>86.666666666666671</v>
      </c>
      <c r="E58" s="8">
        <v>44</v>
      </c>
      <c r="F58" s="8">
        <v>50</v>
      </c>
      <c r="G58" s="11">
        <f t="shared" si="1"/>
        <v>88</v>
      </c>
      <c r="H58" s="12">
        <f t="shared" si="2"/>
        <v>87.333333333333343</v>
      </c>
    </row>
    <row r="59" spans="1:8" ht="18" customHeight="1" x14ac:dyDescent="0.25">
      <c r="A59" s="13" t="s">
        <v>170</v>
      </c>
      <c r="B59" s="8">
        <v>14</v>
      </c>
      <c r="C59" s="8">
        <v>15</v>
      </c>
      <c r="D59" s="11">
        <f t="shared" si="0"/>
        <v>93.333333333333329</v>
      </c>
      <c r="E59" s="8">
        <v>29</v>
      </c>
      <c r="F59" s="8">
        <v>50</v>
      </c>
      <c r="G59" s="11">
        <f t="shared" si="1"/>
        <v>57.999999999999993</v>
      </c>
      <c r="H59" s="12">
        <f t="shared" si="2"/>
        <v>75.666666666666657</v>
      </c>
    </row>
    <row r="60" spans="1:8" ht="18" customHeight="1" x14ac:dyDescent="0.25">
      <c r="A60" s="13" t="s">
        <v>68</v>
      </c>
      <c r="B60" s="8">
        <v>15</v>
      </c>
      <c r="C60" s="8">
        <v>15</v>
      </c>
      <c r="D60" s="11">
        <f t="shared" si="0"/>
        <v>100</v>
      </c>
      <c r="E60" s="8">
        <v>38</v>
      </c>
      <c r="F60" s="8">
        <v>50</v>
      </c>
      <c r="G60" s="11">
        <f t="shared" si="1"/>
        <v>76</v>
      </c>
      <c r="H60" s="12">
        <f t="shared" si="2"/>
        <v>88</v>
      </c>
    </row>
    <row r="61" spans="1:8" ht="18" customHeight="1" x14ac:dyDescent="0.25">
      <c r="A61" s="13" t="s">
        <v>69</v>
      </c>
      <c r="B61" s="8">
        <v>13</v>
      </c>
      <c r="C61" s="8">
        <v>15</v>
      </c>
      <c r="D61" s="11">
        <f t="shared" si="0"/>
        <v>86.666666666666671</v>
      </c>
      <c r="E61" s="8">
        <v>31</v>
      </c>
      <c r="F61" s="8">
        <v>50</v>
      </c>
      <c r="G61" s="11">
        <f t="shared" si="1"/>
        <v>62</v>
      </c>
      <c r="H61" s="12">
        <f t="shared" si="2"/>
        <v>74.333333333333343</v>
      </c>
    </row>
    <row r="62" spans="1:8" ht="18" customHeight="1" x14ac:dyDescent="0.25">
      <c r="A62" s="13" t="s">
        <v>70</v>
      </c>
      <c r="B62" s="8">
        <v>15</v>
      </c>
      <c r="C62" s="8">
        <v>15</v>
      </c>
      <c r="D62" s="11">
        <f t="shared" si="0"/>
        <v>100</v>
      </c>
      <c r="E62" s="8">
        <v>30</v>
      </c>
      <c r="F62" s="8">
        <v>50</v>
      </c>
      <c r="G62" s="11">
        <f t="shared" si="1"/>
        <v>60</v>
      </c>
      <c r="H62" s="12">
        <f t="shared" si="2"/>
        <v>80</v>
      </c>
    </row>
    <row r="63" spans="1:8" ht="18" customHeight="1" x14ac:dyDescent="0.25">
      <c r="A63" s="13" t="s">
        <v>71</v>
      </c>
      <c r="B63" s="8">
        <v>15</v>
      </c>
      <c r="C63" s="8">
        <v>15</v>
      </c>
      <c r="D63" s="11">
        <f t="shared" si="0"/>
        <v>100</v>
      </c>
      <c r="E63" s="8">
        <v>44</v>
      </c>
      <c r="F63" s="8">
        <v>50</v>
      </c>
      <c r="G63" s="11">
        <f t="shared" si="1"/>
        <v>88</v>
      </c>
      <c r="H63" s="12">
        <f t="shared" si="2"/>
        <v>94</v>
      </c>
    </row>
    <row r="64" spans="1:8" ht="18" customHeight="1" x14ac:dyDescent="0.25">
      <c r="A64" s="13" t="s">
        <v>72</v>
      </c>
      <c r="B64" s="8">
        <v>15</v>
      </c>
      <c r="C64" s="8">
        <v>15</v>
      </c>
      <c r="D64" s="11">
        <f t="shared" si="0"/>
        <v>100</v>
      </c>
      <c r="E64" s="8">
        <v>49</v>
      </c>
      <c r="F64" s="8">
        <v>50</v>
      </c>
      <c r="G64" s="11">
        <f t="shared" si="1"/>
        <v>98</v>
      </c>
      <c r="H64" s="12">
        <f t="shared" si="2"/>
        <v>99</v>
      </c>
    </row>
    <row r="65" spans="1:8" ht="18" customHeight="1" x14ac:dyDescent="0.25">
      <c r="A65" s="13" t="s">
        <v>73</v>
      </c>
      <c r="B65" s="8">
        <v>15</v>
      </c>
      <c r="C65" s="8">
        <v>15</v>
      </c>
      <c r="D65" s="11">
        <f t="shared" si="0"/>
        <v>100</v>
      </c>
      <c r="E65" s="8">
        <v>37</v>
      </c>
      <c r="F65" s="8">
        <v>50</v>
      </c>
      <c r="G65" s="11">
        <f t="shared" si="1"/>
        <v>74</v>
      </c>
      <c r="H65" s="12">
        <f t="shared" si="2"/>
        <v>87</v>
      </c>
    </row>
    <row r="66" spans="1:8" ht="18" customHeight="1" x14ac:dyDescent="0.25">
      <c r="A66" s="13" t="s">
        <v>74</v>
      </c>
      <c r="B66" s="8">
        <v>13</v>
      </c>
      <c r="C66" s="8">
        <v>15</v>
      </c>
      <c r="D66" s="11">
        <f t="shared" si="0"/>
        <v>86.666666666666671</v>
      </c>
      <c r="E66" s="8">
        <v>47</v>
      </c>
      <c r="F66" s="8">
        <v>50</v>
      </c>
      <c r="G66" s="11">
        <f t="shared" si="1"/>
        <v>94</v>
      </c>
      <c r="H66" s="12">
        <f t="shared" si="2"/>
        <v>90.333333333333343</v>
      </c>
    </row>
    <row r="67" spans="1:8" ht="18" customHeight="1" x14ac:dyDescent="0.25">
      <c r="A67" s="13" t="s">
        <v>75</v>
      </c>
      <c r="B67" s="8">
        <v>15</v>
      </c>
      <c r="C67" s="8">
        <v>15</v>
      </c>
      <c r="D67" s="11">
        <f t="shared" si="0"/>
        <v>100</v>
      </c>
      <c r="E67" s="8">
        <v>42</v>
      </c>
      <c r="F67" s="8">
        <v>50</v>
      </c>
      <c r="G67" s="11">
        <f t="shared" si="1"/>
        <v>84</v>
      </c>
      <c r="H67" s="12">
        <f t="shared" si="2"/>
        <v>92</v>
      </c>
    </row>
    <row r="68" spans="1:8" ht="18" customHeight="1" x14ac:dyDescent="0.25">
      <c r="A68" s="13" t="s">
        <v>76</v>
      </c>
      <c r="B68" s="8">
        <v>15</v>
      </c>
      <c r="C68" s="8">
        <v>15</v>
      </c>
      <c r="D68" s="11">
        <f t="shared" ref="D68:D86" si="3">(B68/C68)*100</f>
        <v>100</v>
      </c>
      <c r="E68" s="8">
        <v>49</v>
      </c>
      <c r="F68" s="8">
        <v>50</v>
      </c>
      <c r="G68" s="11">
        <f t="shared" ref="G68:G86" si="4">(E68/F68)*100</f>
        <v>98</v>
      </c>
      <c r="H68" s="12">
        <f t="shared" ref="H68:H86" si="5">(D68+G68)/2</f>
        <v>99</v>
      </c>
    </row>
    <row r="69" spans="1:8" ht="18" customHeight="1" x14ac:dyDescent="0.25">
      <c r="A69" s="13" t="s">
        <v>77</v>
      </c>
      <c r="B69" s="8">
        <v>15</v>
      </c>
      <c r="C69" s="8">
        <v>15</v>
      </c>
      <c r="D69" s="11">
        <f t="shared" si="3"/>
        <v>100</v>
      </c>
      <c r="E69" s="8" t="s">
        <v>57</v>
      </c>
      <c r="F69" s="8">
        <v>50</v>
      </c>
      <c r="G69" s="11">
        <f>(23/50)*100</f>
        <v>46</v>
      </c>
      <c r="H69" s="12">
        <f t="shared" si="5"/>
        <v>73</v>
      </c>
    </row>
    <row r="70" spans="1:8" ht="18" customHeight="1" x14ac:dyDescent="0.25">
      <c r="A70" s="13" t="s">
        <v>171</v>
      </c>
      <c r="B70" s="8">
        <v>15</v>
      </c>
      <c r="C70" s="8">
        <v>15</v>
      </c>
      <c r="D70" s="11">
        <f t="shared" si="3"/>
        <v>100</v>
      </c>
      <c r="E70" s="8">
        <v>50</v>
      </c>
      <c r="F70" s="8">
        <v>50</v>
      </c>
      <c r="G70" s="11">
        <f t="shared" si="4"/>
        <v>100</v>
      </c>
      <c r="H70" s="12">
        <f t="shared" si="5"/>
        <v>100</v>
      </c>
    </row>
    <row r="71" spans="1:8" ht="18" customHeight="1" x14ac:dyDescent="0.25">
      <c r="A71" s="13" t="s">
        <v>172</v>
      </c>
      <c r="B71" s="19">
        <v>15</v>
      </c>
      <c r="C71" s="8">
        <v>15</v>
      </c>
      <c r="D71" s="11">
        <f t="shared" si="3"/>
        <v>100</v>
      </c>
      <c r="E71" s="19">
        <v>49</v>
      </c>
      <c r="F71" s="8">
        <v>50</v>
      </c>
      <c r="G71" s="11">
        <f t="shared" si="4"/>
        <v>98</v>
      </c>
      <c r="H71" s="12">
        <f t="shared" si="5"/>
        <v>99</v>
      </c>
    </row>
    <row r="72" spans="1:8" ht="18" customHeight="1" x14ac:dyDescent="0.25">
      <c r="A72" s="13" t="s">
        <v>173</v>
      </c>
      <c r="B72" s="19">
        <v>15</v>
      </c>
      <c r="C72" s="8">
        <v>15</v>
      </c>
      <c r="D72" s="11">
        <f t="shared" si="3"/>
        <v>100</v>
      </c>
      <c r="E72" s="19">
        <v>38</v>
      </c>
      <c r="F72" s="8">
        <v>50</v>
      </c>
      <c r="G72" s="11">
        <f t="shared" si="4"/>
        <v>76</v>
      </c>
      <c r="H72" s="12">
        <f t="shared" si="5"/>
        <v>88</v>
      </c>
    </row>
    <row r="73" spans="1:8" ht="18" customHeight="1" x14ac:dyDescent="0.25">
      <c r="A73" s="13" t="s">
        <v>174</v>
      </c>
      <c r="B73" s="19">
        <v>15</v>
      </c>
      <c r="C73" s="8">
        <v>15</v>
      </c>
      <c r="D73" s="11">
        <f t="shared" si="3"/>
        <v>100</v>
      </c>
      <c r="E73" s="19">
        <v>47</v>
      </c>
      <c r="F73" s="8">
        <v>50</v>
      </c>
      <c r="G73" s="11">
        <f t="shared" si="4"/>
        <v>94</v>
      </c>
      <c r="H73" s="12">
        <f t="shared" si="5"/>
        <v>97</v>
      </c>
    </row>
    <row r="74" spans="1:8" ht="18" customHeight="1" x14ac:dyDescent="0.25">
      <c r="A74" s="13" t="s">
        <v>175</v>
      </c>
      <c r="B74" s="19">
        <v>15</v>
      </c>
      <c r="C74" s="8">
        <v>15</v>
      </c>
      <c r="D74" s="11">
        <f t="shared" si="3"/>
        <v>100</v>
      </c>
      <c r="E74" s="19">
        <v>27</v>
      </c>
      <c r="F74" s="8">
        <v>50</v>
      </c>
      <c r="G74" s="11">
        <f t="shared" si="4"/>
        <v>54</v>
      </c>
      <c r="H74" s="12">
        <f t="shared" si="5"/>
        <v>77</v>
      </c>
    </row>
    <row r="75" spans="1:8" ht="18" customHeight="1" x14ac:dyDescent="0.25">
      <c r="A75" s="13" t="s">
        <v>176</v>
      </c>
      <c r="B75" s="19">
        <v>15</v>
      </c>
      <c r="C75" s="8">
        <v>15</v>
      </c>
      <c r="D75" s="11">
        <f t="shared" si="3"/>
        <v>100</v>
      </c>
      <c r="E75" s="19">
        <v>45</v>
      </c>
      <c r="F75" s="8">
        <v>50</v>
      </c>
      <c r="G75" s="11">
        <f t="shared" si="4"/>
        <v>90</v>
      </c>
      <c r="H75" s="12">
        <f t="shared" si="5"/>
        <v>95</v>
      </c>
    </row>
    <row r="76" spans="1:8" ht="18" customHeight="1" x14ac:dyDescent="0.25">
      <c r="A76" s="13" t="s">
        <v>87</v>
      </c>
      <c r="B76" s="19">
        <v>15</v>
      </c>
      <c r="C76" s="8">
        <v>15</v>
      </c>
      <c r="D76" s="11">
        <f t="shared" si="3"/>
        <v>100</v>
      </c>
      <c r="E76" s="19">
        <v>45</v>
      </c>
      <c r="F76" s="8">
        <v>50</v>
      </c>
      <c r="G76" s="11">
        <f t="shared" si="4"/>
        <v>90</v>
      </c>
      <c r="H76" s="12">
        <f t="shared" si="5"/>
        <v>95</v>
      </c>
    </row>
    <row r="77" spans="1:8" ht="18" customHeight="1" x14ac:dyDescent="0.25">
      <c r="A77" s="13" t="s">
        <v>88</v>
      </c>
      <c r="B77" s="19">
        <v>15</v>
      </c>
      <c r="C77" s="8">
        <v>15</v>
      </c>
      <c r="D77" s="11">
        <f t="shared" si="3"/>
        <v>100</v>
      </c>
      <c r="E77" s="19">
        <v>41</v>
      </c>
      <c r="F77" s="8">
        <v>50</v>
      </c>
      <c r="G77" s="11">
        <f t="shared" si="4"/>
        <v>82</v>
      </c>
      <c r="H77" s="12">
        <f t="shared" si="5"/>
        <v>91</v>
      </c>
    </row>
    <row r="78" spans="1:8" ht="18" customHeight="1" x14ac:dyDescent="0.25">
      <c r="A78" s="13" t="s">
        <v>89</v>
      </c>
      <c r="B78" s="19">
        <v>15</v>
      </c>
      <c r="C78" s="8">
        <v>15</v>
      </c>
      <c r="D78" s="11">
        <f t="shared" si="3"/>
        <v>100</v>
      </c>
      <c r="E78" s="19">
        <v>41</v>
      </c>
      <c r="F78" s="8">
        <v>50</v>
      </c>
      <c r="G78" s="11">
        <f t="shared" si="4"/>
        <v>82</v>
      </c>
      <c r="H78" s="12">
        <f t="shared" si="5"/>
        <v>91</v>
      </c>
    </row>
    <row r="79" spans="1:8" ht="18" customHeight="1" x14ac:dyDescent="0.25">
      <c r="A79" s="13" t="s">
        <v>177</v>
      </c>
      <c r="B79" s="19">
        <v>15</v>
      </c>
      <c r="C79" s="8">
        <v>15</v>
      </c>
      <c r="D79" s="11">
        <f t="shared" si="3"/>
        <v>100</v>
      </c>
      <c r="E79" s="19">
        <v>48</v>
      </c>
      <c r="F79" s="8">
        <v>50</v>
      </c>
      <c r="G79" s="11">
        <f t="shared" si="4"/>
        <v>96</v>
      </c>
      <c r="H79" s="12">
        <f t="shared" si="5"/>
        <v>98</v>
      </c>
    </row>
    <row r="80" spans="1:8" ht="18" customHeight="1" x14ac:dyDescent="0.25">
      <c r="A80" s="13" t="s">
        <v>178</v>
      </c>
      <c r="B80" s="19">
        <v>15</v>
      </c>
      <c r="C80" s="8">
        <v>15</v>
      </c>
      <c r="D80" s="11">
        <f t="shared" si="3"/>
        <v>100</v>
      </c>
      <c r="E80" s="19">
        <v>47</v>
      </c>
      <c r="F80" s="8">
        <v>50</v>
      </c>
      <c r="G80" s="11">
        <f t="shared" si="4"/>
        <v>94</v>
      </c>
      <c r="H80" s="12">
        <f t="shared" si="5"/>
        <v>97</v>
      </c>
    </row>
    <row r="81" spans="1:8" ht="18" customHeight="1" x14ac:dyDescent="0.25">
      <c r="A81" s="13" t="s">
        <v>90</v>
      </c>
      <c r="B81" s="19">
        <v>15</v>
      </c>
      <c r="C81" s="8">
        <v>15</v>
      </c>
      <c r="D81" s="11">
        <f t="shared" si="3"/>
        <v>100</v>
      </c>
      <c r="E81" s="19">
        <v>45</v>
      </c>
      <c r="F81" s="8">
        <v>50</v>
      </c>
      <c r="G81" s="11">
        <f t="shared" si="4"/>
        <v>90</v>
      </c>
      <c r="H81" s="12">
        <f t="shared" si="5"/>
        <v>95</v>
      </c>
    </row>
    <row r="82" spans="1:8" ht="18" customHeight="1" x14ac:dyDescent="0.25">
      <c r="A82" s="13" t="s">
        <v>91</v>
      </c>
      <c r="B82" s="19">
        <v>14</v>
      </c>
      <c r="C82" s="8">
        <v>15</v>
      </c>
      <c r="D82" s="11">
        <f t="shared" si="3"/>
        <v>93.333333333333329</v>
      </c>
      <c r="E82" s="19">
        <v>45</v>
      </c>
      <c r="F82" s="8">
        <v>50</v>
      </c>
      <c r="G82" s="11">
        <f t="shared" si="4"/>
        <v>90</v>
      </c>
      <c r="H82" s="12">
        <f t="shared" si="5"/>
        <v>91.666666666666657</v>
      </c>
    </row>
    <row r="83" spans="1:8" ht="18" customHeight="1" x14ac:dyDescent="0.25">
      <c r="A83" s="13" t="s">
        <v>92</v>
      </c>
      <c r="B83" s="19">
        <v>14</v>
      </c>
      <c r="C83" s="8">
        <v>15</v>
      </c>
      <c r="D83" s="11">
        <f t="shared" si="3"/>
        <v>93.333333333333329</v>
      </c>
      <c r="E83" s="19">
        <v>47</v>
      </c>
      <c r="F83" s="8">
        <v>50</v>
      </c>
      <c r="G83" s="11">
        <f t="shared" si="4"/>
        <v>94</v>
      </c>
      <c r="H83" s="12">
        <f t="shared" si="5"/>
        <v>93.666666666666657</v>
      </c>
    </row>
    <row r="84" spans="1:8" ht="18" customHeight="1" x14ac:dyDescent="0.25">
      <c r="A84" s="13" t="s">
        <v>93</v>
      </c>
      <c r="B84" s="19">
        <v>15</v>
      </c>
      <c r="C84" s="8">
        <v>15</v>
      </c>
      <c r="D84" s="11">
        <f t="shared" si="3"/>
        <v>100</v>
      </c>
      <c r="E84" s="19">
        <v>47</v>
      </c>
      <c r="F84" s="8">
        <v>50</v>
      </c>
      <c r="G84" s="11">
        <f t="shared" si="4"/>
        <v>94</v>
      </c>
      <c r="H84" s="12">
        <f t="shared" si="5"/>
        <v>97</v>
      </c>
    </row>
    <row r="85" spans="1:8" ht="18" customHeight="1" x14ac:dyDescent="0.25">
      <c r="A85" s="13" t="s">
        <v>94</v>
      </c>
      <c r="B85" s="19">
        <v>15</v>
      </c>
      <c r="C85" s="8">
        <v>15</v>
      </c>
      <c r="D85" s="11">
        <f t="shared" si="3"/>
        <v>100</v>
      </c>
      <c r="E85" s="19">
        <v>45</v>
      </c>
      <c r="F85" s="8">
        <v>50</v>
      </c>
      <c r="G85" s="11">
        <f t="shared" si="4"/>
        <v>90</v>
      </c>
      <c r="H85" s="12">
        <f t="shared" si="5"/>
        <v>95</v>
      </c>
    </row>
    <row r="86" spans="1:8" ht="18" customHeight="1" x14ac:dyDescent="0.25">
      <c r="A86" s="13" t="s">
        <v>95</v>
      </c>
      <c r="B86" s="19">
        <v>15</v>
      </c>
      <c r="C86" s="8">
        <v>15</v>
      </c>
      <c r="D86" s="11">
        <f t="shared" si="3"/>
        <v>100</v>
      </c>
      <c r="E86" s="19">
        <v>45</v>
      </c>
      <c r="F86" s="8">
        <v>50</v>
      </c>
      <c r="G86" s="11">
        <f t="shared" si="4"/>
        <v>90</v>
      </c>
      <c r="H86" s="12">
        <f t="shared" si="5"/>
        <v>95</v>
      </c>
    </row>
    <row r="87" spans="1:8" ht="37.5" customHeight="1" x14ac:dyDescent="0.25">
      <c r="A87" s="2" t="s">
        <v>82</v>
      </c>
      <c r="B87" s="5"/>
      <c r="C87" s="5"/>
      <c r="D87" s="6"/>
      <c r="E87" s="5"/>
      <c r="F87" s="5"/>
      <c r="G87" s="6"/>
      <c r="H87" s="7"/>
    </row>
    <row r="89" spans="1:8" ht="18.75" x14ac:dyDescent="0.25">
      <c r="A89" s="1" t="s">
        <v>9</v>
      </c>
    </row>
    <row r="90" spans="1:8" ht="93.75" x14ac:dyDescent="0.25">
      <c r="A90" s="10" t="s">
        <v>0</v>
      </c>
      <c r="B90" s="37" t="s">
        <v>10</v>
      </c>
      <c r="C90" s="37" t="s">
        <v>11</v>
      </c>
      <c r="D90" s="37" t="s">
        <v>78</v>
      </c>
      <c r="E90" s="37" t="s">
        <v>79</v>
      </c>
      <c r="F90" s="37" t="s">
        <v>80</v>
      </c>
      <c r="G90" s="37" t="s">
        <v>5</v>
      </c>
    </row>
    <row r="91" spans="1:8" x14ac:dyDescent="0.25">
      <c r="A91" s="36" t="s">
        <v>124</v>
      </c>
      <c r="B91" s="10" t="s">
        <v>12</v>
      </c>
      <c r="C91" s="10" t="s">
        <v>12</v>
      </c>
      <c r="D91" s="10" t="s">
        <v>12</v>
      </c>
      <c r="E91" s="10" t="s">
        <v>13</v>
      </c>
      <c r="F91" s="10" t="s">
        <v>12</v>
      </c>
      <c r="G91" s="38">
        <v>100</v>
      </c>
    </row>
    <row r="92" spans="1:8" x14ac:dyDescent="0.25">
      <c r="A92" s="13" t="s">
        <v>125</v>
      </c>
      <c r="B92" s="10" t="s">
        <v>12</v>
      </c>
      <c r="C92" s="10" t="s">
        <v>12</v>
      </c>
      <c r="D92" s="10" t="s">
        <v>48</v>
      </c>
      <c r="E92" s="10" t="s">
        <v>48</v>
      </c>
      <c r="F92" s="10" t="s">
        <v>12</v>
      </c>
      <c r="G92" s="38">
        <v>90</v>
      </c>
    </row>
    <row r="93" spans="1:8" ht="25.5" x14ac:dyDescent="0.25">
      <c r="A93" s="13" t="s">
        <v>126</v>
      </c>
      <c r="B93" s="10" t="s">
        <v>12</v>
      </c>
      <c r="C93" s="10" t="s">
        <v>12</v>
      </c>
      <c r="D93" s="10" t="s">
        <v>48</v>
      </c>
      <c r="E93" s="10" t="s">
        <v>48</v>
      </c>
      <c r="F93" s="10" t="s">
        <v>12</v>
      </c>
      <c r="G93" s="38">
        <v>90</v>
      </c>
    </row>
    <row r="94" spans="1:8" ht="25.5" x14ac:dyDescent="0.25">
      <c r="A94" s="13" t="s">
        <v>127</v>
      </c>
      <c r="B94" s="10" t="s">
        <v>12</v>
      </c>
      <c r="C94" s="10" t="s">
        <v>12</v>
      </c>
      <c r="D94" s="10" t="s">
        <v>12</v>
      </c>
      <c r="E94" s="10" t="s">
        <v>48</v>
      </c>
      <c r="F94" s="10" t="s">
        <v>12</v>
      </c>
      <c r="G94" s="38">
        <v>100</v>
      </c>
    </row>
    <row r="95" spans="1:8" ht="25.5" x14ac:dyDescent="0.25">
      <c r="A95" s="13" t="s">
        <v>128</v>
      </c>
      <c r="B95" s="10" t="s">
        <v>12</v>
      </c>
      <c r="C95" s="10" t="s">
        <v>12</v>
      </c>
      <c r="D95" s="10" t="s">
        <v>48</v>
      </c>
      <c r="E95" s="10" t="s">
        <v>48</v>
      </c>
      <c r="F95" s="10" t="s">
        <v>48</v>
      </c>
      <c r="G95" s="38">
        <v>60</v>
      </c>
    </row>
    <row r="96" spans="1:8" x14ac:dyDescent="0.25">
      <c r="A96" s="13" t="s">
        <v>129</v>
      </c>
      <c r="B96" s="10" t="s">
        <v>12</v>
      </c>
      <c r="C96" s="10" t="s">
        <v>12</v>
      </c>
      <c r="D96" s="10" t="s">
        <v>12</v>
      </c>
      <c r="E96" s="10" t="s">
        <v>48</v>
      </c>
      <c r="F96" s="10" t="s">
        <v>12</v>
      </c>
      <c r="G96" s="38" t="s">
        <v>81</v>
      </c>
    </row>
    <row r="97" spans="1:7" x14ac:dyDescent="0.25">
      <c r="A97" s="13" t="s">
        <v>130</v>
      </c>
      <c r="B97" s="10" t="s">
        <v>12</v>
      </c>
      <c r="C97" s="10" t="s">
        <v>12</v>
      </c>
      <c r="D97" s="10" t="s">
        <v>12</v>
      </c>
      <c r="E97" s="10" t="s">
        <v>48</v>
      </c>
      <c r="F97" s="10" t="s">
        <v>12</v>
      </c>
      <c r="G97" s="38">
        <v>100</v>
      </c>
    </row>
    <row r="98" spans="1:7" x14ac:dyDescent="0.25">
      <c r="A98" s="13" t="s">
        <v>131</v>
      </c>
      <c r="B98" s="10" t="s">
        <v>12</v>
      </c>
      <c r="C98" s="10" t="s">
        <v>12</v>
      </c>
      <c r="D98" s="10" t="s">
        <v>12</v>
      </c>
      <c r="E98" s="10" t="s">
        <v>48</v>
      </c>
      <c r="F98" s="10" t="s">
        <v>12</v>
      </c>
      <c r="G98" s="38">
        <v>100</v>
      </c>
    </row>
    <row r="99" spans="1:7" ht="25.5" x14ac:dyDescent="0.25">
      <c r="A99" s="13" t="s">
        <v>132</v>
      </c>
      <c r="B99" s="10" t="s">
        <v>12</v>
      </c>
      <c r="C99" s="10" t="s">
        <v>12</v>
      </c>
      <c r="D99" s="10" t="s">
        <v>48</v>
      </c>
      <c r="E99" s="10" t="s">
        <v>48</v>
      </c>
      <c r="F99" s="10" t="s">
        <v>12</v>
      </c>
      <c r="G99" s="38">
        <v>90</v>
      </c>
    </row>
    <row r="100" spans="1:7" ht="25.5" x14ac:dyDescent="0.25">
      <c r="A100" s="13" t="s">
        <v>133</v>
      </c>
      <c r="B100" s="10" t="s">
        <v>12</v>
      </c>
      <c r="C100" s="10" t="s">
        <v>12</v>
      </c>
      <c r="D100" s="10" t="s">
        <v>12</v>
      </c>
      <c r="E100" s="10" t="s">
        <v>48</v>
      </c>
      <c r="F100" s="10" t="s">
        <v>12</v>
      </c>
      <c r="G100" s="38">
        <v>100</v>
      </c>
    </row>
    <row r="101" spans="1:7" x14ac:dyDescent="0.25">
      <c r="A101" s="13" t="s">
        <v>134</v>
      </c>
      <c r="B101" s="10" t="s">
        <v>12</v>
      </c>
      <c r="C101" s="10" t="s">
        <v>12</v>
      </c>
      <c r="D101" s="10" t="s">
        <v>48</v>
      </c>
      <c r="E101" s="10" t="s">
        <v>48</v>
      </c>
      <c r="F101" s="10" t="s">
        <v>48</v>
      </c>
      <c r="G101" s="38">
        <v>60</v>
      </c>
    </row>
    <row r="102" spans="1:7" ht="25.5" x14ac:dyDescent="0.25">
      <c r="A102" s="13" t="s">
        <v>135</v>
      </c>
      <c r="B102" s="10" t="s">
        <v>12</v>
      </c>
      <c r="C102" s="10" t="s">
        <v>12</v>
      </c>
      <c r="D102" s="10" t="s">
        <v>48</v>
      </c>
      <c r="E102" s="10" t="s">
        <v>48</v>
      </c>
      <c r="F102" s="10" t="s">
        <v>12</v>
      </c>
      <c r="G102" s="38">
        <v>90</v>
      </c>
    </row>
    <row r="103" spans="1:7" x14ac:dyDescent="0.25">
      <c r="A103" s="13" t="s">
        <v>136</v>
      </c>
      <c r="B103" s="10" t="s">
        <v>12</v>
      </c>
      <c r="C103" s="10" t="s">
        <v>12</v>
      </c>
      <c r="D103" s="10" t="s">
        <v>48</v>
      </c>
      <c r="E103" s="10" t="s">
        <v>48</v>
      </c>
      <c r="F103" s="10" t="s">
        <v>12</v>
      </c>
      <c r="G103" s="38">
        <v>90</v>
      </c>
    </row>
    <row r="104" spans="1:7" x14ac:dyDescent="0.25">
      <c r="A104" s="13" t="s">
        <v>137</v>
      </c>
      <c r="B104" s="10" t="s">
        <v>12</v>
      </c>
      <c r="C104" s="10" t="s">
        <v>12</v>
      </c>
      <c r="D104" s="10" t="s">
        <v>48</v>
      </c>
      <c r="E104" s="10" t="s">
        <v>48</v>
      </c>
      <c r="F104" s="10" t="s">
        <v>12</v>
      </c>
      <c r="G104" s="38">
        <v>90</v>
      </c>
    </row>
    <row r="105" spans="1:7" x14ac:dyDescent="0.25">
      <c r="A105" s="13" t="s">
        <v>138</v>
      </c>
      <c r="B105" s="10" t="s">
        <v>12</v>
      </c>
      <c r="C105" s="10" t="s">
        <v>12</v>
      </c>
      <c r="D105" s="10" t="s">
        <v>12</v>
      </c>
      <c r="E105" s="10" t="s">
        <v>48</v>
      </c>
      <c r="F105" s="10" t="s">
        <v>12</v>
      </c>
      <c r="G105" s="38">
        <v>100</v>
      </c>
    </row>
    <row r="106" spans="1:7" x14ac:dyDescent="0.25">
      <c r="A106" s="13" t="s">
        <v>58</v>
      </c>
      <c r="B106" s="10" t="s">
        <v>12</v>
      </c>
      <c r="C106" s="10" t="s">
        <v>12</v>
      </c>
      <c r="D106" s="10" t="s">
        <v>48</v>
      </c>
      <c r="E106" s="10" t="s">
        <v>48</v>
      </c>
      <c r="F106" s="10" t="s">
        <v>12</v>
      </c>
      <c r="G106" s="38">
        <v>90</v>
      </c>
    </row>
    <row r="107" spans="1:7" x14ac:dyDescent="0.25">
      <c r="A107" s="13" t="s">
        <v>139</v>
      </c>
      <c r="B107" s="10" t="s">
        <v>12</v>
      </c>
      <c r="C107" s="10" t="s">
        <v>12</v>
      </c>
      <c r="D107" s="10" t="s">
        <v>12</v>
      </c>
      <c r="E107" s="10" t="s">
        <v>48</v>
      </c>
      <c r="F107" s="10" t="s">
        <v>12</v>
      </c>
      <c r="G107" s="38">
        <v>100</v>
      </c>
    </row>
    <row r="108" spans="1:7" x14ac:dyDescent="0.25">
      <c r="A108" s="13" t="s">
        <v>140</v>
      </c>
      <c r="B108" s="10" t="s">
        <v>12</v>
      </c>
      <c r="C108" s="10" t="s">
        <v>12</v>
      </c>
      <c r="D108" s="10" t="s">
        <v>12</v>
      </c>
      <c r="E108" s="10" t="s">
        <v>48</v>
      </c>
      <c r="F108" s="10" t="s">
        <v>12</v>
      </c>
      <c r="G108" s="38">
        <v>100</v>
      </c>
    </row>
    <row r="109" spans="1:7" x14ac:dyDescent="0.25">
      <c r="A109" s="13" t="s">
        <v>141</v>
      </c>
      <c r="B109" s="10" t="s">
        <v>12</v>
      </c>
      <c r="C109" s="10" t="s">
        <v>12</v>
      </c>
      <c r="D109" s="10" t="s">
        <v>48</v>
      </c>
      <c r="E109" s="10" t="s">
        <v>48</v>
      </c>
      <c r="F109" s="10" t="s">
        <v>12</v>
      </c>
      <c r="G109" s="38">
        <v>90</v>
      </c>
    </row>
    <row r="110" spans="1:7" x14ac:dyDescent="0.25">
      <c r="A110" s="13" t="s">
        <v>142</v>
      </c>
      <c r="B110" s="10" t="s">
        <v>12</v>
      </c>
      <c r="C110" s="10" t="s">
        <v>12</v>
      </c>
      <c r="D110" s="10" t="s">
        <v>12</v>
      </c>
      <c r="E110" s="10" t="s">
        <v>48</v>
      </c>
      <c r="F110" s="10" t="s">
        <v>12</v>
      </c>
      <c r="G110" s="38">
        <v>100</v>
      </c>
    </row>
    <row r="111" spans="1:7" x14ac:dyDescent="0.25">
      <c r="A111" s="13" t="s">
        <v>143</v>
      </c>
      <c r="B111" s="10" t="s">
        <v>12</v>
      </c>
      <c r="C111" s="10" t="s">
        <v>12</v>
      </c>
      <c r="D111" s="10" t="s">
        <v>48</v>
      </c>
      <c r="E111" s="10" t="s">
        <v>48</v>
      </c>
      <c r="F111" s="10" t="s">
        <v>12</v>
      </c>
      <c r="G111" s="38">
        <v>90</v>
      </c>
    </row>
    <row r="112" spans="1:7" x14ac:dyDescent="0.25">
      <c r="A112" s="13" t="s">
        <v>144</v>
      </c>
      <c r="B112" s="10" t="s">
        <v>12</v>
      </c>
      <c r="C112" s="10" t="s">
        <v>12</v>
      </c>
      <c r="D112" s="10" t="s">
        <v>12</v>
      </c>
      <c r="E112" s="10" t="s">
        <v>48</v>
      </c>
      <c r="F112" s="10" t="s">
        <v>12</v>
      </c>
      <c r="G112" s="38">
        <v>100</v>
      </c>
    </row>
    <row r="113" spans="1:7" x14ac:dyDescent="0.25">
      <c r="A113" s="13" t="s">
        <v>145</v>
      </c>
      <c r="B113" s="10" t="s">
        <v>12</v>
      </c>
      <c r="C113" s="10" t="s">
        <v>12</v>
      </c>
      <c r="D113" s="10" t="s">
        <v>48</v>
      </c>
      <c r="E113" s="10" t="s">
        <v>48</v>
      </c>
      <c r="F113" s="10" t="s">
        <v>12</v>
      </c>
      <c r="G113" s="38">
        <v>90</v>
      </c>
    </row>
    <row r="114" spans="1:7" x14ac:dyDescent="0.25">
      <c r="A114" s="13" t="s">
        <v>146</v>
      </c>
      <c r="B114" s="10" t="s">
        <v>12</v>
      </c>
      <c r="C114" s="10" t="s">
        <v>12</v>
      </c>
      <c r="D114" s="10" t="s">
        <v>48</v>
      </c>
      <c r="E114" s="10" t="s">
        <v>48</v>
      </c>
      <c r="F114" s="10" t="s">
        <v>12</v>
      </c>
      <c r="G114" s="38">
        <v>90</v>
      </c>
    </row>
    <row r="115" spans="1:7" x14ac:dyDescent="0.25">
      <c r="A115" s="13" t="s">
        <v>147</v>
      </c>
      <c r="B115" s="10" t="s">
        <v>12</v>
      </c>
      <c r="C115" s="10" t="s">
        <v>12</v>
      </c>
      <c r="D115" s="10" t="s">
        <v>48</v>
      </c>
      <c r="E115" s="10" t="s">
        <v>48</v>
      </c>
      <c r="F115" s="10" t="s">
        <v>12</v>
      </c>
      <c r="G115" s="38">
        <v>90</v>
      </c>
    </row>
    <row r="116" spans="1:7" x14ac:dyDescent="0.25">
      <c r="A116" s="13" t="s">
        <v>148</v>
      </c>
      <c r="B116" s="10" t="s">
        <v>12</v>
      </c>
      <c r="C116" s="10" t="s">
        <v>12</v>
      </c>
      <c r="D116" s="10" t="s">
        <v>12</v>
      </c>
      <c r="E116" s="10" t="s">
        <v>48</v>
      </c>
      <c r="F116" s="10" t="s">
        <v>12</v>
      </c>
      <c r="G116" s="38">
        <v>100</v>
      </c>
    </row>
    <row r="117" spans="1:7" x14ac:dyDescent="0.25">
      <c r="A117" s="13" t="s">
        <v>59</v>
      </c>
      <c r="B117" s="10" t="s">
        <v>12</v>
      </c>
      <c r="C117" s="10" t="s">
        <v>12</v>
      </c>
      <c r="D117" s="10" t="s">
        <v>48</v>
      </c>
      <c r="E117" s="10" t="s">
        <v>48</v>
      </c>
      <c r="F117" s="10" t="s">
        <v>12</v>
      </c>
      <c r="G117" s="38">
        <v>90</v>
      </c>
    </row>
    <row r="118" spans="1:7" x14ac:dyDescent="0.25">
      <c r="A118" s="13" t="s">
        <v>149</v>
      </c>
      <c r="B118" s="10" t="s">
        <v>12</v>
      </c>
      <c r="C118" s="10" t="s">
        <v>12</v>
      </c>
      <c r="D118" s="10" t="s">
        <v>12</v>
      </c>
      <c r="E118" s="10" t="s">
        <v>48</v>
      </c>
      <c r="F118" s="10" t="s">
        <v>48</v>
      </c>
      <c r="G118" s="38">
        <v>90</v>
      </c>
    </row>
    <row r="119" spans="1:7" x14ac:dyDescent="0.25">
      <c r="A119" s="13" t="s">
        <v>150</v>
      </c>
      <c r="B119" s="10" t="s">
        <v>12</v>
      </c>
      <c r="C119" s="10" t="s">
        <v>12</v>
      </c>
      <c r="D119" s="10" t="s">
        <v>48</v>
      </c>
      <c r="E119" s="10" t="s">
        <v>48</v>
      </c>
      <c r="F119" s="10" t="s">
        <v>48</v>
      </c>
      <c r="G119" s="38">
        <v>60</v>
      </c>
    </row>
    <row r="120" spans="1:7" x14ac:dyDescent="0.25">
      <c r="A120" s="13" t="s">
        <v>151</v>
      </c>
      <c r="B120" s="10" t="s">
        <v>12</v>
      </c>
      <c r="C120" s="10" t="s">
        <v>12</v>
      </c>
      <c r="D120" s="10" t="s">
        <v>48</v>
      </c>
      <c r="E120" s="10" t="s">
        <v>48</v>
      </c>
      <c r="F120" s="10" t="s">
        <v>12</v>
      </c>
      <c r="G120" s="38">
        <v>90</v>
      </c>
    </row>
    <row r="121" spans="1:7" x14ac:dyDescent="0.25">
      <c r="A121" s="13" t="s">
        <v>60</v>
      </c>
      <c r="B121" s="10" t="s">
        <v>12</v>
      </c>
      <c r="C121" s="10" t="s">
        <v>12</v>
      </c>
      <c r="D121" s="10" t="s">
        <v>12</v>
      </c>
      <c r="E121" s="10" t="s">
        <v>48</v>
      </c>
      <c r="F121" s="10" t="s">
        <v>12</v>
      </c>
      <c r="G121" s="38">
        <v>100</v>
      </c>
    </row>
    <row r="122" spans="1:7" x14ac:dyDescent="0.25">
      <c r="A122" s="13" t="s">
        <v>152</v>
      </c>
      <c r="B122" s="10" t="s">
        <v>12</v>
      </c>
      <c r="C122" s="10" t="s">
        <v>12</v>
      </c>
      <c r="D122" s="10" t="s">
        <v>12</v>
      </c>
      <c r="E122" s="10" t="s">
        <v>48</v>
      </c>
      <c r="F122" s="10" t="s">
        <v>12</v>
      </c>
      <c r="G122" s="38">
        <v>100</v>
      </c>
    </row>
    <row r="123" spans="1:7" x14ac:dyDescent="0.25">
      <c r="A123" s="13" t="s">
        <v>153</v>
      </c>
      <c r="B123" s="10" t="s">
        <v>12</v>
      </c>
      <c r="C123" s="10" t="s">
        <v>12</v>
      </c>
      <c r="D123" s="10" t="s">
        <v>48</v>
      </c>
      <c r="E123" s="10" t="s">
        <v>48</v>
      </c>
      <c r="F123" s="10" t="s">
        <v>12</v>
      </c>
      <c r="G123" s="38">
        <v>90</v>
      </c>
    </row>
    <row r="124" spans="1:7" x14ac:dyDescent="0.25">
      <c r="A124" s="13" t="s">
        <v>154</v>
      </c>
      <c r="B124" s="10" t="s">
        <v>12</v>
      </c>
      <c r="C124" s="10" t="s">
        <v>12</v>
      </c>
      <c r="D124" s="10" t="s">
        <v>48</v>
      </c>
      <c r="E124" s="10" t="s">
        <v>48</v>
      </c>
      <c r="F124" s="10" t="s">
        <v>48</v>
      </c>
      <c r="G124" s="38">
        <v>60</v>
      </c>
    </row>
    <row r="125" spans="1:7" x14ac:dyDescent="0.25">
      <c r="A125" s="13" t="s">
        <v>61</v>
      </c>
      <c r="B125" s="10" t="s">
        <v>12</v>
      </c>
      <c r="C125" s="10" t="s">
        <v>12</v>
      </c>
      <c r="D125" s="10" t="s">
        <v>12</v>
      </c>
      <c r="E125" s="10" t="s">
        <v>48</v>
      </c>
      <c r="F125" s="10" t="s">
        <v>12</v>
      </c>
      <c r="G125" s="38">
        <v>100</v>
      </c>
    </row>
    <row r="126" spans="1:7" x14ac:dyDescent="0.25">
      <c r="A126" s="13" t="s">
        <v>155</v>
      </c>
      <c r="B126" s="10" t="s">
        <v>12</v>
      </c>
      <c r="C126" s="10" t="s">
        <v>12</v>
      </c>
      <c r="D126" s="10" t="s">
        <v>48</v>
      </c>
      <c r="E126" s="10" t="s">
        <v>48</v>
      </c>
      <c r="F126" s="10" t="s">
        <v>12</v>
      </c>
      <c r="G126" s="38">
        <v>90</v>
      </c>
    </row>
    <row r="127" spans="1:7" x14ac:dyDescent="0.25">
      <c r="A127" s="13" t="s">
        <v>156</v>
      </c>
      <c r="B127" s="10" t="s">
        <v>12</v>
      </c>
      <c r="C127" s="10" t="s">
        <v>12</v>
      </c>
      <c r="D127" s="10" t="s">
        <v>12</v>
      </c>
      <c r="E127" s="10" t="s">
        <v>48</v>
      </c>
      <c r="F127" s="10" t="s">
        <v>12</v>
      </c>
      <c r="G127" s="38">
        <v>100</v>
      </c>
    </row>
    <row r="128" spans="1:7" x14ac:dyDescent="0.25">
      <c r="A128" s="13" t="s">
        <v>157</v>
      </c>
      <c r="B128" s="10" t="s">
        <v>12</v>
      </c>
      <c r="C128" s="10" t="s">
        <v>12</v>
      </c>
      <c r="D128" s="10" t="s">
        <v>12</v>
      </c>
      <c r="E128" s="10" t="s">
        <v>48</v>
      </c>
      <c r="F128" s="10" t="s">
        <v>12</v>
      </c>
      <c r="G128" s="38">
        <v>100</v>
      </c>
    </row>
    <row r="129" spans="1:7" x14ac:dyDescent="0.25">
      <c r="A129" s="13" t="s">
        <v>158</v>
      </c>
      <c r="B129" s="10" t="s">
        <v>12</v>
      </c>
      <c r="C129" s="10" t="s">
        <v>12</v>
      </c>
      <c r="D129" s="10" t="s">
        <v>12</v>
      </c>
      <c r="E129" s="10" t="s">
        <v>48</v>
      </c>
      <c r="F129" s="10" t="s">
        <v>12</v>
      </c>
      <c r="G129" s="38">
        <v>100</v>
      </c>
    </row>
    <row r="130" spans="1:7" x14ac:dyDescent="0.25">
      <c r="A130" s="13" t="s">
        <v>159</v>
      </c>
      <c r="B130" s="10" t="s">
        <v>12</v>
      </c>
      <c r="C130" s="10" t="s">
        <v>12</v>
      </c>
      <c r="D130" s="10" t="s">
        <v>48</v>
      </c>
      <c r="E130" s="10" t="s">
        <v>48</v>
      </c>
      <c r="F130" s="10" t="s">
        <v>12</v>
      </c>
      <c r="G130" s="38">
        <v>90</v>
      </c>
    </row>
    <row r="131" spans="1:7" x14ac:dyDescent="0.25">
      <c r="A131" s="13" t="s">
        <v>62</v>
      </c>
      <c r="B131" s="10" t="s">
        <v>12</v>
      </c>
      <c r="C131" s="10" t="s">
        <v>12</v>
      </c>
      <c r="D131" s="10" t="s">
        <v>12</v>
      </c>
      <c r="E131" s="10" t="s">
        <v>48</v>
      </c>
      <c r="F131" s="10" t="s">
        <v>12</v>
      </c>
      <c r="G131" s="38">
        <v>100</v>
      </c>
    </row>
    <row r="132" spans="1:7" x14ac:dyDescent="0.25">
      <c r="A132" s="13" t="s">
        <v>63</v>
      </c>
      <c r="B132" s="10" t="s">
        <v>12</v>
      </c>
      <c r="C132" s="10" t="s">
        <v>12</v>
      </c>
      <c r="D132" s="10" t="s">
        <v>12</v>
      </c>
      <c r="E132" s="10" t="s">
        <v>48</v>
      </c>
      <c r="F132" s="10" t="s">
        <v>12</v>
      </c>
      <c r="G132" s="38">
        <v>100</v>
      </c>
    </row>
    <row r="133" spans="1:7" x14ac:dyDescent="0.25">
      <c r="A133" s="13" t="s">
        <v>64</v>
      </c>
      <c r="B133" s="10" t="s">
        <v>12</v>
      </c>
      <c r="C133" s="10" t="s">
        <v>12</v>
      </c>
      <c r="D133" s="10" t="s">
        <v>12</v>
      </c>
      <c r="E133" s="10" t="s">
        <v>48</v>
      </c>
      <c r="F133" s="10" t="s">
        <v>12</v>
      </c>
      <c r="G133" s="38">
        <v>100</v>
      </c>
    </row>
    <row r="134" spans="1:7" x14ac:dyDescent="0.25">
      <c r="A134" s="13" t="s">
        <v>160</v>
      </c>
      <c r="B134" s="10" t="s">
        <v>12</v>
      </c>
      <c r="C134" s="10" t="s">
        <v>12</v>
      </c>
      <c r="D134" s="10" t="s">
        <v>12</v>
      </c>
      <c r="E134" s="10" t="s">
        <v>48</v>
      </c>
      <c r="F134" s="10" t="s">
        <v>12</v>
      </c>
      <c r="G134" s="38">
        <v>100</v>
      </c>
    </row>
    <row r="135" spans="1:7" x14ac:dyDescent="0.25">
      <c r="A135" s="13" t="s">
        <v>161</v>
      </c>
      <c r="B135" s="10" t="s">
        <v>12</v>
      </c>
      <c r="C135" s="10" t="s">
        <v>12</v>
      </c>
      <c r="D135" s="10" t="s">
        <v>48</v>
      </c>
      <c r="E135" s="10" t="s">
        <v>48</v>
      </c>
      <c r="F135" s="10" t="s">
        <v>12</v>
      </c>
      <c r="G135" s="38">
        <v>90</v>
      </c>
    </row>
    <row r="136" spans="1:7" x14ac:dyDescent="0.25">
      <c r="A136" s="13" t="s">
        <v>162</v>
      </c>
      <c r="B136" s="10" t="s">
        <v>12</v>
      </c>
      <c r="C136" s="10" t="s">
        <v>12</v>
      </c>
      <c r="D136" s="10" t="s">
        <v>12</v>
      </c>
      <c r="E136" s="10" t="s">
        <v>48</v>
      </c>
      <c r="F136" s="10" t="s">
        <v>12</v>
      </c>
      <c r="G136" s="38">
        <v>100</v>
      </c>
    </row>
    <row r="137" spans="1:7" x14ac:dyDescent="0.25">
      <c r="A137" s="13" t="s">
        <v>163</v>
      </c>
      <c r="B137" s="10" t="s">
        <v>12</v>
      </c>
      <c r="C137" s="10" t="s">
        <v>12</v>
      </c>
      <c r="D137" s="10" t="s">
        <v>48</v>
      </c>
      <c r="E137" s="10" t="s">
        <v>48</v>
      </c>
      <c r="F137" s="10" t="s">
        <v>48</v>
      </c>
      <c r="G137" s="38">
        <v>60</v>
      </c>
    </row>
    <row r="138" spans="1:7" x14ac:dyDescent="0.25">
      <c r="A138" s="13" t="s">
        <v>164</v>
      </c>
      <c r="B138" s="10" t="s">
        <v>12</v>
      </c>
      <c r="C138" s="10" t="s">
        <v>12</v>
      </c>
      <c r="D138" s="10" t="s">
        <v>48</v>
      </c>
      <c r="E138" s="10" t="s">
        <v>48</v>
      </c>
      <c r="F138" s="10" t="s">
        <v>12</v>
      </c>
      <c r="G138" s="38">
        <v>90</v>
      </c>
    </row>
    <row r="139" spans="1:7" ht="25.5" x14ac:dyDescent="0.25">
      <c r="A139" s="13" t="s">
        <v>165</v>
      </c>
      <c r="B139" s="10" t="s">
        <v>12</v>
      </c>
      <c r="C139" s="10" t="s">
        <v>12</v>
      </c>
      <c r="D139" s="10" t="s">
        <v>48</v>
      </c>
      <c r="E139" s="10" t="s">
        <v>48</v>
      </c>
      <c r="F139" s="10" t="s">
        <v>12</v>
      </c>
      <c r="G139" s="38">
        <v>90</v>
      </c>
    </row>
    <row r="140" spans="1:7" ht="25.5" x14ac:dyDescent="0.25">
      <c r="A140" s="13" t="s">
        <v>166</v>
      </c>
      <c r="B140" s="10" t="s">
        <v>12</v>
      </c>
      <c r="C140" s="10" t="s">
        <v>12</v>
      </c>
      <c r="D140" s="10" t="s">
        <v>48</v>
      </c>
      <c r="E140" s="10" t="s">
        <v>48</v>
      </c>
      <c r="F140" s="10" t="s">
        <v>12</v>
      </c>
      <c r="G140" s="38">
        <v>90</v>
      </c>
    </row>
    <row r="141" spans="1:7" x14ac:dyDescent="0.25">
      <c r="A141" s="13" t="s">
        <v>167</v>
      </c>
      <c r="B141" s="10" t="s">
        <v>12</v>
      </c>
      <c r="C141" s="10" t="s">
        <v>12</v>
      </c>
      <c r="D141" s="10" t="s">
        <v>48</v>
      </c>
      <c r="E141" s="10" t="s">
        <v>48</v>
      </c>
      <c r="F141" s="10" t="s">
        <v>12</v>
      </c>
      <c r="G141" s="38">
        <v>90</v>
      </c>
    </row>
    <row r="142" spans="1:7" x14ac:dyDescent="0.25">
      <c r="A142" s="13" t="s">
        <v>65</v>
      </c>
      <c r="B142" s="10" t="s">
        <v>12</v>
      </c>
      <c r="C142" s="10" t="s">
        <v>12</v>
      </c>
      <c r="D142" s="10" t="s">
        <v>48</v>
      </c>
      <c r="E142" s="10" t="s">
        <v>48</v>
      </c>
      <c r="F142" s="10" t="s">
        <v>12</v>
      </c>
      <c r="G142" s="38">
        <v>90</v>
      </c>
    </row>
    <row r="143" spans="1:7" x14ac:dyDescent="0.25">
      <c r="A143" s="13" t="s">
        <v>66</v>
      </c>
      <c r="B143" s="10" t="s">
        <v>12</v>
      </c>
      <c r="C143" s="10" t="s">
        <v>12</v>
      </c>
      <c r="D143" s="10" t="s">
        <v>48</v>
      </c>
      <c r="E143" s="10" t="s">
        <v>48</v>
      </c>
      <c r="F143" s="10" t="s">
        <v>12</v>
      </c>
      <c r="G143" s="38">
        <v>90</v>
      </c>
    </row>
    <row r="144" spans="1:7" x14ac:dyDescent="0.25">
      <c r="A144" s="13" t="s">
        <v>168</v>
      </c>
      <c r="B144" s="10" t="s">
        <v>12</v>
      </c>
      <c r="C144" s="10" t="s">
        <v>12</v>
      </c>
      <c r="D144" s="10" t="s">
        <v>12</v>
      </c>
      <c r="E144" s="10" t="s">
        <v>48</v>
      </c>
      <c r="F144" s="10" t="s">
        <v>12</v>
      </c>
      <c r="G144" s="38">
        <v>100</v>
      </c>
    </row>
    <row r="145" spans="1:7" x14ac:dyDescent="0.25">
      <c r="A145" s="13" t="s">
        <v>67</v>
      </c>
      <c r="B145" s="10" t="s">
        <v>12</v>
      </c>
      <c r="C145" s="10" t="s">
        <v>12</v>
      </c>
      <c r="D145" s="10" t="s">
        <v>12</v>
      </c>
      <c r="E145" s="10" t="s">
        <v>48</v>
      </c>
      <c r="F145" s="10" t="s">
        <v>12</v>
      </c>
      <c r="G145" s="38">
        <v>100</v>
      </c>
    </row>
    <row r="146" spans="1:7" ht="25.5" x14ac:dyDescent="0.25">
      <c r="A146" s="13" t="s">
        <v>169</v>
      </c>
      <c r="B146" s="10" t="s">
        <v>12</v>
      </c>
      <c r="C146" s="10" t="s">
        <v>12</v>
      </c>
      <c r="D146" s="10" t="s">
        <v>48</v>
      </c>
      <c r="E146" s="10" t="s">
        <v>48</v>
      </c>
      <c r="F146" s="10" t="s">
        <v>12</v>
      </c>
      <c r="G146" s="38">
        <v>90</v>
      </c>
    </row>
    <row r="147" spans="1:7" ht="25.5" x14ac:dyDescent="0.25">
      <c r="A147" s="13" t="s">
        <v>170</v>
      </c>
      <c r="B147" s="10" t="s">
        <v>12</v>
      </c>
      <c r="C147" s="10" t="s">
        <v>12</v>
      </c>
      <c r="D147" s="10" t="s">
        <v>48</v>
      </c>
      <c r="E147" s="10" t="s">
        <v>48</v>
      </c>
      <c r="F147" s="10" t="s">
        <v>12</v>
      </c>
      <c r="G147" s="38">
        <v>90</v>
      </c>
    </row>
    <row r="148" spans="1:7" x14ac:dyDescent="0.25">
      <c r="A148" s="13" t="s">
        <v>68</v>
      </c>
      <c r="B148" s="10" t="s">
        <v>12</v>
      </c>
      <c r="C148" s="10" t="s">
        <v>12</v>
      </c>
      <c r="D148" s="10" t="s">
        <v>12</v>
      </c>
      <c r="E148" s="10" t="s">
        <v>48</v>
      </c>
      <c r="F148" s="10" t="s">
        <v>12</v>
      </c>
      <c r="G148" s="38">
        <v>100</v>
      </c>
    </row>
    <row r="149" spans="1:7" x14ac:dyDescent="0.25">
      <c r="A149" s="13" t="s">
        <v>69</v>
      </c>
      <c r="B149" s="10" t="s">
        <v>12</v>
      </c>
      <c r="C149" s="10" t="s">
        <v>12</v>
      </c>
      <c r="D149" s="10" t="s">
        <v>48</v>
      </c>
      <c r="E149" s="10" t="s">
        <v>48</v>
      </c>
      <c r="F149" s="10" t="s">
        <v>12</v>
      </c>
      <c r="G149" s="38">
        <v>90</v>
      </c>
    </row>
    <row r="150" spans="1:7" x14ac:dyDescent="0.25">
      <c r="A150" s="13" t="s">
        <v>70</v>
      </c>
      <c r="B150" s="10" t="s">
        <v>12</v>
      </c>
      <c r="C150" s="10" t="s">
        <v>12</v>
      </c>
      <c r="D150" s="10" t="s">
        <v>48</v>
      </c>
      <c r="E150" s="10" t="s">
        <v>48</v>
      </c>
      <c r="F150" s="10" t="s">
        <v>12</v>
      </c>
      <c r="G150" s="38">
        <v>90</v>
      </c>
    </row>
    <row r="151" spans="1:7" x14ac:dyDescent="0.25">
      <c r="A151" s="13" t="s">
        <v>71</v>
      </c>
      <c r="B151" s="10" t="s">
        <v>12</v>
      </c>
      <c r="C151" s="10" t="s">
        <v>12</v>
      </c>
      <c r="D151" s="10" t="s">
        <v>48</v>
      </c>
      <c r="E151" s="10" t="s">
        <v>48</v>
      </c>
      <c r="F151" s="10" t="s">
        <v>12</v>
      </c>
      <c r="G151" s="38">
        <v>90</v>
      </c>
    </row>
    <row r="152" spans="1:7" ht="25.5" x14ac:dyDescent="0.25">
      <c r="A152" s="13" t="s">
        <v>72</v>
      </c>
      <c r="B152" s="10" t="s">
        <v>12</v>
      </c>
      <c r="C152" s="10" t="s">
        <v>12</v>
      </c>
      <c r="D152" s="10" t="s">
        <v>12</v>
      </c>
      <c r="E152" s="10" t="s">
        <v>48</v>
      </c>
      <c r="F152" s="10" t="s">
        <v>12</v>
      </c>
      <c r="G152" s="38">
        <v>100</v>
      </c>
    </row>
    <row r="153" spans="1:7" ht="25.5" x14ac:dyDescent="0.25">
      <c r="A153" s="13" t="s">
        <v>73</v>
      </c>
      <c r="B153" s="10" t="s">
        <v>12</v>
      </c>
      <c r="C153" s="10" t="s">
        <v>12</v>
      </c>
      <c r="D153" s="10" t="s">
        <v>12</v>
      </c>
      <c r="E153" s="10" t="s">
        <v>48</v>
      </c>
      <c r="F153" s="10" t="s">
        <v>12</v>
      </c>
      <c r="G153" s="38">
        <v>100</v>
      </c>
    </row>
    <row r="154" spans="1:7" ht="25.5" x14ac:dyDescent="0.25">
      <c r="A154" s="13" t="s">
        <v>74</v>
      </c>
      <c r="B154" s="10" t="s">
        <v>12</v>
      </c>
      <c r="C154" s="10" t="s">
        <v>12</v>
      </c>
      <c r="D154" s="10" t="s">
        <v>48</v>
      </c>
      <c r="E154" s="10" t="s">
        <v>48</v>
      </c>
      <c r="F154" s="10" t="s">
        <v>12</v>
      </c>
      <c r="G154" s="38">
        <v>90</v>
      </c>
    </row>
    <row r="155" spans="1:7" x14ac:dyDescent="0.25">
      <c r="A155" s="13" t="s">
        <v>75</v>
      </c>
      <c r="B155" s="10" t="s">
        <v>12</v>
      </c>
      <c r="C155" s="10" t="s">
        <v>12</v>
      </c>
      <c r="D155" s="10" t="s">
        <v>12</v>
      </c>
      <c r="E155" s="10" t="s">
        <v>48</v>
      </c>
      <c r="F155" s="10" t="s">
        <v>12</v>
      </c>
      <c r="G155" s="38">
        <v>100</v>
      </c>
    </row>
    <row r="156" spans="1:7" ht="25.5" x14ac:dyDescent="0.25">
      <c r="A156" s="13" t="s">
        <v>76</v>
      </c>
      <c r="B156" s="10" t="s">
        <v>12</v>
      </c>
      <c r="C156" s="10" t="s">
        <v>12</v>
      </c>
      <c r="D156" s="10" t="s">
        <v>12</v>
      </c>
      <c r="E156" s="10" t="s">
        <v>48</v>
      </c>
      <c r="F156" s="10" t="s">
        <v>12</v>
      </c>
      <c r="G156" s="38">
        <v>100</v>
      </c>
    </row>
    <row r="157" spans="1:7" x14ac:dyDescent="0.25">
      <c r="A157" s="13" t="s">
        <v>77</v>
      </c>
      <c r="B157" s="10" t="s">
        <v>12</v>
      </c>
      <c r="C157" s="10" t="s">
        <v>12</v>
      </c>
      <c r="D157" s="10" t="s">
        <v>12</v>
      </c>
      <c r="E157" s="10" t="s">
        <v>48</v>
      </c>
      <c r="F157" s="10" t="s">
        <v>12</v>
      </c>
      <c r="G157" s="38" t="s">
        <v>81</v>
      </c>
    </row>
    <row r="158" spans="1:7" ht="25.5" x14ac:dyDescent="0.25">
      <c r="A158" s="13" t="s">
        <v>171</v>
      </c>
      <c r="B158" s="10" t="s">
        <v>12</v>
      </c>
      <c r="C158" s="10" t="s">
        <v>12</v>
      </c>
      <c r="D158" s="10" t="s">
        <v>48</v>
      </c>
      <c r="E158" s="10" t="s">
        <v>48</v>
      </c>
      <c r="F158" s="10" t="s">
        <v>12</v>
      </c>
      <c r="G158" s="38">
        <v>90</v>
      </c>
    </row>
    <row r="159" spans="1:7" x14ac:dyDescent="0.25">
      <c r="A159" s="13" t="s">
        <v>172</v>
      </c>
      <c r="B159" s="19" t="s">
        <v>12</v>
      </c>
      <c r="C159" s="19" t="s">
        <v>12</v>
      </c>
      <c r="D159" s="19" t="s">
        <v>48</v>
      </c>
      <c r="E159" s="19" t="s">
        <v>48</v>
      </c>
      <c r="F159" s="19" t="s">
        <v>48</v>
      </c>
      <c r="G159" s="39">
        <v>60</v>
      </c>
    </row>
    <row r="160" spans="1:7" ht="25.5" x14ac:dyDescent="0.25">
      <c r="A160" s="13" t="s">
        <v>173</v>
      </c>
      <c r="B160" s="19" t="s">
        <v>12</v>
      </c>
      <c r="C160" s="19" t="s">
        <v>12</v>
      </c>
      <c r="D160" s="19" t="s">
        <v>48</v>
      </c>
      <c r="E160" s="19" t="s">
        <v>48</v>
      </c>
      <c r="F160" s="19" t="s">
        <v>48</v>
      </c>
      <c r="G160" s="39">
        <v>60</v>
      </c>
    </row>
    <row r="161" spans="1:7" x14ac:dyDescent="0.25">
      <c r="A161" s="13" t="s">
        <v>174</v>
      </c>
      <c r="B161" s="19" t="s">
        <v>12</v>
      </c>
      <c r="C161" s="19" t="s">
        <v>12</v>
      </c>
      <c r="D161" s="19" t="s">
        <v>12</v>
      </c>
      <c r="E161" s="19" t="s">
        <v>48</v>
      </c>
      <c r="F161" s="19" t="s">
        <v>48</v>
      </c>
      <c r="G161" s="39">
        <v>90</v>
      </c>
    </row>
    <row r="162" spans="1:7" ht="25.5" x14ac:dyDescent="0.25">
      <c r="A162" s="13" t="s">
        <v>175</v>
      </c>
      <c r="B162" s="19" t="s">
        <v>12</v>
      </c>
      <c r="C162" s="19" t="s">
        <v>12</v>
      </c>
      <c r="D162" s="19" t="s">
        <v>48</v>
      </c>
      <c r="E162" s="19" t="s">
        <v>48</v>
      </c>
      <c r="F162" s="19" t="s">
        <v>12</v>
      </c>
      <c r="G162" s="39">
        <v>90</v>
      </c>
    </row>
    <row r="163" spans="1:7" x14ac:dyDescent="0.25">
      <c r="A163" s="13" t="s">
        <v>176</v>
      </c>
      <c r="B163" s="19" t="s">
        <v>12</v>
      </c>
      <c r="C163" s="19" t="s">
        <v>12</v>
      </c>
      <c r="D163" s="19" t="s">
        <v>48</v>
      </c>
      <c r="E163" s="19" t="s">
        <v>48</v>
      </c>
      <c r="F163" s="19" t="s">
        <v>48</v>
      </c>
      <c r="G163" s="39">
        <v>60</v>
      </c>
    </row>
    <row r="164" spans="1:7" x14ac:dyDescent="0.25">
      <c r="A164" s="13" t="s">
        <v>87</v>
      </c>
      <c r="B164" s="19" t="s">
        <v>12</v>
      </c>
      <c r="C164" s="19" t="s">
        <v>12</v>
      </c>
      <c r="D164" s="19" t="s">
        <v>48</v>
      </c>
      <c r="E164" s="19" t="s">
        <v>48</v>
      </c>
      <c r="F164" s="19" t="s">
        <v>48</v>
      </c>
      <c r="G164" s="39">
        <v>60</v>
      </c>
    </row>
    <row r="165" spans="1:7" x14ac:dyDescent="0.25">
      <c r="A165" s="13" t="s">
        <v>88</v>
      </c>
      <c r="B165" s="19" t="s">
        <v>12</v>
      </c>
      <c r="C165" s="19" t="s">
        <v>12</v>
      </c>
      <c r="D165" s="19" t="s">
        <v>48</v>
      </c>
      <c r="E165" s="19" t="s">
        <v>48</v>
      </c>
      <c r="F165" s="19" t="s">
        <v>48</v>
      </c>
      <c r="G165" s="39">
        <v>60</v>
      </c>
    </row>
    <row r="166" spans="1:7" x14ac:dyDescent="0.25">
      <c r="A166" s="13" t="s">
        <v>89</v>
      </c>
      <c r="B166" s="19" t="s">
        <v>12</v>
      </c>
      <c r="C166" s="19" t="s">
        <v>12</v>
      </c>
      <c r="D166" s="19" t="s">
        <v>48</v>
      </c>
      <c r="E166" s="19" t="s">
        <v>48</v>
      </c>
      <c r="F166" s="19" t="s">
        <v>48</v>
      </c>
      <c r="G166" s="39">
        <v>60</v>
      </c>
    </row>
    <row r="167" spans="1:7" x14ac:dyDescent="0.25">
      <c r="A167" s="13" t="s">
        <v>177</v>
      </c>
      <c r="B167" s="19" t="s">
        <v>12</v>
      </c>
      <c r="C167" s="19" t="s">
        <v>12</v>
      </c>
      <c r="D167" s="19" t="s">
        <v>48</v>
      </c>
      <c r="E167" s="19" t="s">
        <v>48</v>
      </c>
      <c r="F167" s="19" t="s">
        <v>12</v>
      </c>
      <c r="G167" s="39">
        <v>90</v>
      </c>
    </row>
    <row r="168" spans="1:7" x14ac:dyDescent="0.25">
      <c r="A168" s="13" t="s">
        <v>178</v>
      </c>
      <c r="B168" s="19" t="s">
        <v>12</v>
      </c>
      <c r="C168" s="19" t="s">
        <v>12</v>
      </c>
      <c r="D168" s="19" t="s">
        <v>48</v>
      </c>
      <c r="E168" s="19" t="s">
        <v>48</v>
      </c>
      <c r="F168" s="19" t="s">
        <v>12</v>
      </c>
      <c r="G168" s="39">
        <v>90</v>
      </c>
    </row>
    <row r="169" spans="1:7" ht="25.5" x14ac:dyDescent="0.25">
      <c r="A169" s="13" t="s">
        <v>90</v>
      </c>
      <c r="B169" s="19" t="s">
        <v>12</v>
      </c>
      <c r="C169" s="19" t="s">
        <v>12</v>
      </c>
      <c r="D169" s="19" t="s">
        <v>48</v>
      </c>
      <c r="E169" s="19" t="s">
        <v>48</v>
      </c>
      <c r="F169" s="19" t="s">
        <v>12</v>
      </c>
      <c r="G169" s="39">
        <v>90</v>
      </c>
    </row>
    <row r="170" spans="1:7" x14ac:dyDescent="0.25">
      <c r="A170" s="13" t="s">
        <v>91</v>
      </c>
      <c r="B170" s="19" t="s">
        <v>12</v>
      </c>
      <c r="C170" s="19" t="s">
        <v>12</v>
      </c>
      <c r="D170" s="19" t="s">
        <v>48</v>
      </c>
      <c r="E170" s="19" t="s">
        <v>48</v>
      </c>
      <c r="F170" s="19" t="s">
        <v>12</v>
      </c>
      <c r="G170" s="39">
        <v>90</v>
      </c>
    </row>
    <row r="171" spans="1:7" x14ac:dyDescent="0.25">
      <c r="A171" s="13" t="s">
        <v>92</v>
      </c>
      <c r="B171" s="19" t="s">
        <v>12</v>
      </c>
      <c r="C171" s="19" t="s">
        <v>12</v>
      </c>
      <c r="D171" s="19" t="s">
        <v>48</v>
      </c>
      <c r="E171" s="19" t="s">
        <v>48</v>
      </c>
      <c r="F171" s="19" t="s">
        <v>12</v>
      </c>
      <c r="G171" s="39">
        <v>90</v>
      </c>
    </row>
    <row r="172" spans="1:7" x14ac:dyDescent="0.25">
      <c r="A172" s="13" t="s">
        <v>93</v>
      </c>
      <c r="B172" s="19" t="s">
        <v>12</v>
      </c>
      <c r="C172" s="19" t="s">
        <v>12</v>
      </c>
      <c r="D172" s="19" t="s">
        <v>48</v>
      </c>
      <c r="E172" s="19" t="s">
        <v>48</v>
      </c>
      <c r="F172" s="19" t="s">
        <v>12</v>
      </c>
      <c r="G172" s="39">
        <v>90</v>
      </c>
    </row>
    <row r="173" spans="1:7" ht="25.5" x14ac:dyDescent="0.25">
      <c r="A173" s="13" t="s">
        <v>94</v>
      </c>
      <c r="B173" s="19" t="s">
        <v>12</v>
      </c>
      <c r="C173" s="19" t="s">
        <v>12</v>
      </c>
      <c r="D173" s="19" t="s">
        <v>48</v>
      </c>
      <c r="E173" s="19" t="s">
        <v>48</v>
      </c>
      <c r="F173" s="19" t="s">
        <v>48</v>
      </c>
      <c r="G173" s="39">
        <v>60</v>
      </c>
    </row>
    <row r="174" spans="1:7" x14ac:dyDescent="0.25">
      <c r="A174" s="13" t="s">
        <v>95</v>
      </c>
      <c r="B174" s="19" t="s">
        <v>12</v>
      </c>
      <c r="C174" s="19" t="s">
        <v>12</v>
      </c>
      <c r="D174" s="19" t="s">
        <v>48</v>
      </c>
      <c r="E174" s="19" t="s">
        <v>48</v>
      </c>
      <c r="F174" s="19" t="s">
        <v>48</v>
      </c>
      <c r="G174" s="39">
        <v>60</v>
      </c>
    </row>
    <row r="175" spans="1:7" ht="37.5" x14ac:dyDescent="0.25">
      <c r="A175" s="2" t="s">
        <v>82</v>
      </c>
      <c r="B175" s="4"/>
      <c r="C175" s="4"/>
      <c r="D175" s="4"/>
      <c r="E175" s="4"/>
      <c r="F175" s="4"/>
      <c r="G175" s="14"/>
    </row>
    <row r="176" spans="1:7" ht="37.5" x14ac:dyDescent="0.25">
      <c r="A176" s="2" t="s">
        <v>14</v>
      </c>
    </row>
    <row r="177" spans="1:8" ht="18.75" x14ac:dyDescent="0.25">
      <c r="A177" s="2" t="s">
        <v>15</v>
      </c>
    </row>
    <row r="178" spans="1:8" ht="37.5" x14ac:dyDescent="0.25">
      <c r="A178" s="2" t="s">
        <v>16</v>
      </c>
    </row>
    <row r="180" spans="1:8" ht="18.75" x14ac:dyDescent="0.25">
      <c r="A180" s="1" t="s">
        <v>17</v>
      </c>
    </row>
    <row r="181" spans="1:8" ht="87.75" x14ac:dyDescent="0.25">
      <c r="A181" s="37" t="s">
        <v>0</v>
      </c>
      <c r="B181" s="37" t="s">
        <v>18</v>
      </c>
      <c r="C181" s="37" t="s">
        <v>19</v>
      </c>
      <c r="D181" s="37" t="s">
        <v>20</v>
      </c>
      <c r="E181" s="37" t="s">
        <v>21</v>
      </c>
      <c r="F181" s="37" t="s">
        <v>19</v>
      </c>
      <c r="G181" s="37" t="s">
        <v>22</v>
      </c>
      <c r="H181" s="37" t="s">
        <v>23</v>
      </c>
    </row>
    <row r="182" spans="1:8" x14ac:dyDescent="0.25">
      <c r="A182" s="36" t="s">
        <v>124</v>
      </c>
      <c r="B182" s="40">
        <v>269</v>
      </c>
      <c r="C182" s="40">
        <v>247</v>
      </c>
      <c r="D182" s="41">
        <f>(C182/B182)*100</f>
        <v>91.821561338289953</v>
      </c>
      <c r="E182" s="40">
        <v>278</v>
      </c>
      <c r="F182" s="40">
        <v>260</v>
      </c>
      <c r="G182" s="41">
        <f>(F182/E182)*100</f>
        <v>93.525179856115102</v>
      </c>
      <c r="H182" s="41">
        <f>(D182+G182)/2</f>
        <v>92.673370597202535</v>
      </c>
    </row>
    <row r="183" spans="1:8" x14ac:dyDescent="0.25">
      <c r="A183" s="13" t="s">
        <v>125</v>
      </c>
      <c r="B183" s="10">
        <v>671</v>
      </c>
      <c r="C183" s="10">
        <v>634</v>
      </c>
      <c r="D183" s="41">
        <f t="shared" ref="D183:D246" si="6">(C183/B183)*100</f>
        <v>94.485842026825622</v>
      </c>
      <c r="E183" s="10">
        <v>507</v>
      </c>
      <c r="F183" s="10">
        <v>469</v>
      </c>
      <c r="G183" s="41">
        <f t="shared" ref="G183:G246" si="7">(F183/E183)*100</f>
        <v>92.504930966469416</v>
      </c>
      <c r="H183" s="41">
        <f t="shared" ref="H183:H246" si="8">(D183+G183)/2</f>
        <v>93.495386496647512</v>
      </c>
    </row>
    <row r="184" spans="1:8" ht="25.5" x14ac:dyDescent="0.25">
      <c r="A184" s="13" t="s">
        <v>126</v>
      </c>
      <c r="B184" s="10">
        <v>543</v>
      </c>
      <c r="C184" s="10">
        <v>527</v>
      </c>
      <c r="D184" s="41">
        <f t="shared" si="6"/>
        <v>97.05340699815838</v>
      </c>
      <c r="E184" s="10">
        <v>468</v>
      </c>
      <c r="F184" s="10">
        <v>468</v>
      </c>
      <c r="G184" s="41">
        <f t="shared" si="7"/>
        <v>100</v>
      </c>
      <c r="H184" s="41">
        <f t="shared" si="8"/>
        <v>98.52670349907919</v>
      </c>
    </row>
    <row r="185" spans="1:8" ht="25.5" x14ac:dyDescent="0.25">
      <c r="A185" s="13" t="s">
        <v>127</v>
      </c>
      <c r="B185" s="10">
        <v>357</v>
      </c>
      <c r="C185" s="10">
        <v>339</v>
      </c>
      <c r="D185" s="41">
        <f t="shared" si="6"/>
        <v>94.9579831932773</v>
      </c>
      <c r="E185" s="10">
        <v>285</v>
      </c>
      <c r="F185" s="10">
        <v>266</v>
      </c>
      <c r="G185" s="41">
        <f t="shared" si="7"/>
        <v>93.333333333333329</v>
      </c>
      <c r="H185" s="41">
        <f t="shared" si="8"/>
        <v>94.145658263305307</v>
      </c>
    </row>
    <row r="186" spans="1:8" ht="25.5" x14ac:dyDescent="0.25">
      <c r="A186" s="13" t="s">
        <v>128</v>
      </c>
      <c r="B186" s="10">
        <v>360</v>
      </c>
      <c r="C186" s="10">
        <v>350</v>
      </c>
      <c r="D186" s="41">
        <f t="shared" si="6"/>
        <v>97.222222222222214</v>
      </c>
      <c r="E186" s="10">
        <v>344</v>
      </c>
      <c r="F186" s="10">
        <v>339</v>
      </c>
      <c r="G186" s="41">
        <f t="shared" si="7"/>
        <v>98.54651162790698</v>
      </c>
      <c r="H186" s="41">
        <f t="shared" si="8"/>
        <v>97.884366925064597</v>
      </c>
    </row>
    <row r="187" spans="1:8" x14ac:dyDescent="0.25">
      <c r="A187" s="13" t="s">
        <v>129</v>
      </c>
      <c r="B187" s="10">
        <v>282</v>
      </c>
      <c r="C187" s="10">
        <v>281</v>
      </c>
      <c r="D187" s="41">
        <f t="shared" si="6"/>
        <v>99.645390070921991</v>
      </c>
      <c r="E187" s="10">
        <v>267</v>
      </c>
      <c r="F187" s="10">
        <v>263</v>
      </c>
      <c r="G187" s="41">
        <f t="shared" si="7"/>
        <v>98.50187265917603</v>
      </c>
      <c r="H187" s="41">
        <f t="shared" si="8"/>
        <v>99.07363136504901</v>
      </c>
    </row>
    <row r="188" spans="1:8" x14ac:dyDescent="0.25">
      <c r="A188" s="13" t="s">
        <v>130</v>
      </c>
      <c r="B188" s="10">
        <v>735</v>
      </c>
      <c r="C188" s="10">
        <v>723</v>
      </c>
      <c r="D188" s="41">
        <f t="shared" si="6"/>
        <v>98.367346938775512</v>
      </c>
      <c r="E188" s="10">
        <v>631</v>
      </c>
      <c r="F188" s="10">
        <v>617</v>
      </c>
      <c r="G188" s="41">
        <f t="shared" si="7"/>
        <v>97.781299524564176</v>
      </c>
      <c r="H188" s="41">
        <f t="shared" si="8"/>
        <v>98.074323231669837</v>
      </c>
    </row>
    <row r="189" spans="1:8" x14ac:dyDescent="0.25">
      <c r="A189" s="13" t="s">
        <v>131</v>
      </c>
      <c r="B189" s="10">
        <v>453</v>
      </c>
      <c r="C189" s="10">
        <v>451</v>
      </c>
      <c r="D189" s="41">
        <f t="shared" si="6"/>
        <v>99.558498896247244</v>
      </c>
      <c r="E189" s="10">
        <v>400</v>
      </c>
      <c r="F189" s="10">
        <v>398</v>
      </c>
      <c r="G189" s="41">
        <f t="shared" si="7"/>
        <v>99.5</v>
      </c>
      <c r="H189" s="41">
        <f t="shared" si="8"/>
        <v>99.529249448123622</v>
      </c>
    </row>
    <row r="190" spans="1:8" ht="25.5" x14ac:dyDescent="0.25">
      <c r="A190" s="13" t="s">
        <v>132</v>
      </c>
      <c r="B190" s="10">
        <v>388</v>
      </c>
      <c r="C190" s="10">
        <v>388</v>
      </c>
      <c r="D190" s="41">
        <f t="shared" si="6"/>
        <v>100</v>
      </c>
      <c r="E190" s="10">
        <v>374</v>
      </c>
      <c r="F190" s="10">
        <v>373</v>
      </c>
      <c r="G190" s="41">
        <f t="shared" si="7"/>
        <v>99.732620320855617</v>
      </c>
      <c r="H190" s="41">
        <f t="shared" si="8"/>
        <v>99.866310160427815</v>
      </c>
    </row>
    <row r="191" spans="1:8" ht="25.5" x14ac:dyDescent="0.25">
      <c r="A191" s="13" t="s">
        <v>133</v>
      </c>
      <c r="B191" s="10">
        <v>217</v>
      </c>
      <c r="C191" s="10">
        <v>215</v>
      </c>
      <c r="D191" s="41">
        <f t="shared" si="6"/>
        <v>99.078341013824883</v>
      </c>
      <c r="E191" s="10">
        <v>221</v>
      </c>
      <c r="F191" s="10">
        <v>218</v>
      </c>
      <c r="G191" s="41">
        <f t="shared" si="7"/>
        <v>98.642533936651589</v>
      </c>
      <c r="H191" s="41">
        <f t="shared" si="8"/>
        <v>98.860437475238228</v>
      </c>
    </row>
    <row r="192" spans="1:8" x14ac:dyDescent="0.25">
      <c r="A192" s="13" t="s">
        <v>134</v>
      </c>
      <c r="B192" s="10">
        <v>463</v>
      </c>
      <c r="C192" s="10">
        <v>454</v>
      </c>
      <c r="D192" s="41">
        <f t="shared" si="6"/>
        <v>98.056155507559396</v>
      </c>
      <c r="E192" s="10">
        <v>423</v>
      </c>
      <c r="F192" s="10">
        <v>418</v>
      </c>
      <c r="G192" s="41">
        <f t="shared" si="7"/>
        <v>98.817966903073284</v>
      </c>
      <c r="H192" s="41">
        <f t="shared" si="8"/>
        <v>98.43706120531634</v>
      </c>
    </row>
    <row r="193" spans="1:8" ht="25.5" x14ac:dyDescent="0.25">
      <c r="A193" s="13" t="s">
        <v>135</v>
      </c>
      <c r="B193" s="10">
        <v>503</v>
      </c>
      <c r="C193" s="10">
        <v>486</v>
      </c>
      <c r="D193" s="41">
        <f t="shared" si="6"/>
        <v>96.620278330019886</v>
      </c>
      <c r="E193" s="10">
        <v>430</v>
      </c>
      <c r="F193" s="10">
        <v>408</v>
      </c>
      <c r="G193" s="41">
        <f t="shared" si="7"/>
        <v>94.883720930232556</v>
      </c>
      <c r="H193" s="41">
        <f t="shared" si="8"/>
        <v>95.751999630126221</v>
      </c>
    </row>
    <row r="194" spans="1:8" x14ac:dyDescent="0.25">
      <c r="A194" s="13" t="s">
        <v>136</v>
      </c>
      <c r="B194" s="10">
        <v>359</v>
      </c>
      <c r="C194" s="10">
        <v>354</v>
      </c>
      <c r="D194" s="41">
        <f t="shared" si="6"/>
        <v>98.607242339832865</v>
      </c>
      <c r="E194" s="10">
        <v>317</v>
      </c>
      <c r="F194" s="10">
        <v>313</v>
      </c>
      <c r="G194" s="41">
        <f t="shared" si="7"/>
        <v>98.738170347003148</v>
      </c>
      <c r="H194" s="41">
        <f t="shared" si="8"/>
        <v>98.672706343418014</v>
      </c>
    </row>
    <row r="195" spans="1:8" x14ac:dyDescent="0.25">
      <c r="A195" s="13" t="s">
        <v>137</v>
      </c>
      <c r="B195" s="10">
        <v>288</v>
      </c>
      <c r="C195" s="10">
        <v>285</v>
      </c>
      <c r="D195" s="41">
        <f t="shared" si="6"/>
        <v>98.958333333333343</v>
      </c>
      <c r="E195" s="10">
        <v>281</v>
      </c>
      <c r="F195" s="10">
        <v>280</v>
      </c>
      <c r="G195" s="41">
        <f t="shared" si="7"/>
        <v>99.644128113879006</v>
      </c>
      <c r="H195" s="41">
        <f t="shared" si="8"/>
        <v>99.301230723606182</v>
      </c>
    </row>
    <row r="196" spans="1:8" x14ac:dyDescent="0.25">
      <c r="A196" s="13" t="s">
        <v>138</v>
      </c>
      <c r="B196" s="10">
        <v>445</v>
      </c>
      <c r="C196" s="10">
        <v>433</v>
      </c>
      <c r="D196" s="41">
        <f t="shared" si="6"/>
        <v>97.303370786516851</v>
      </c>
      <c r="E196" s="10">
        <v>421</v>
      </c>
      <c r="F196" s="10">
        <v>411</v>
      </c>
      <c r="G196" s="41">
        <f t="shared" si="7"/>
        <v>97.62470308788599</v>
      </c>
      <c r="H196" s="41">
        <f t="shared" si="8"/>
        <v>97.464036937201428</v>
      </c>
    </row>
    <row r="197" spans="1:8" x14ac:dyDescent="0.25">
      <c r="A197" s="13" t="s">
        <v>58</v>
      </c>
      <c r="B197" s="10">
        <v>114</v>
      </c>
      <c r="C197" s="10">
        <v>112</v>
      </c>
      <c r="D197" s="41">
        <f t="shared" si="6"/>
        <v>98.245614035087712</v>
      </c>
      <c r="E197" s="10">
        <v>95</v>
      </c>
      <c r="F197" s="10">
        <v>94</v>
      </c>
      <c r="G197" s="41">
        <f t="shared" si="7"/>
        <v>98.94736842105263</v>
      </c>
      <c r="H197" s="41">
        <f t="shared" si="8"/>
        <v>98.596491228070164</v>
      </c>
    </row>
    <row r="198" spans="1:8" x14ac:dyDescent="0.25">
      <c r="A198" s="13" t="s">
        <v>139</v>
      </c>
      <c r="B198" s="10">
        <v>107</v>
      </c>
      <c r="C198" s="10">
        <v>102</v>
      </c>
      <c r="D198" s="41">
        <f t="shared" si="6"/>
        <v>95.327102803738313</v>
      </c>
      <c r="E198" s="10">
        <v>78</v>
      </c>
      <c r="F198" s="10">
        <v>68</v>
      </c>
      <c r="G198" s="41">
        <f t="shared" si="7"/>
        <v>87.179487179487182</v>
      </c>
      <c r="H198" s="41">
        <f t="shared" si="8"/>
        <v>91.253294991612748</v>
      </c>
    </row>
    <row r="199" spans="1:8" x14ac:dyDescent="0.25">
      <c r="A199" s="13" t="s">
        <v>140</v>
      </c>
      <c r="B199" s="10">
        <v>111</v>
      </c>
      <c r="C199" s="10">
        <v>109</v>
      </c>
      <c r="D199" s="41">
        <f t="shared" si="6"/>
        <v>98.198198198198199</v>
      </c>
      <c r="E199" s="10">
        <v>94</v>
      </c>
      <c r="F199" s="10">
        <v>92</v>
      </c>
      <c r="G199" s="41">
        <f t="shared" si="7"/>
        <v>97.872340425531917</v>
      </c>
      <c r="H199" s="41">
        <f t="shared" si="8"/>
        <v>98.035269311865051</v>
      </c>
    </row>
    <row r="200" spans="1:8" x14ac:dyDescent="0.25">
      <c r="A200" s="13" t="s">
        <v>141</v>
      </c>
      <c r="B200" s="10">
        <v>72</v>
      </c>
      <c r="C200" s="10">
        <v>71</v>
      </c>
      <c r="D200" s="41">
        <f t="shared" si="6"/>
        <v>98.611111111111114</v>
      </c>
      <c r="E200" s="10">
        <v>69</v>
      </c>
      <c r="F200" s="10">
        <v>69</v>
      </c>
      <c r="G200" s="41">
        <f t="shared" si="7"/>
        <v>100</v>
      </c>
      <c r="H200" s="41">
        <f t="shared" si="8"/>
        <v>99.305555555555557</v>
      </c>
    </row>
    <row r="201" spans="1:8" x14ac:dyDescent="0.25">
      <c r="A201" s="13" t="s">
        <v>142</v>
      </c>
      <c r="B201" s="10">
        <v>79</v>
      </c>
      <c r="C201" s="10">
        <v>71</v>
      </c>
      <c r="D201" s="41">
        <f t="shared" si="6"/>
        <v>89.87341772151899</v>
      </c>
      <c r="E201" s="10">
        <v>49</v>
      </c>
      <c r="F201" s="10">
        <v>40</v>
      </c>
      <c r="G201" s="41">
        <f t="shared" si="7"/>
        <v>81.632653061224488</v>
      </c>
      <c r="H201" s="41">
        <f t="shared" si="8"/>
        <v>85.753035391371739</v>
      </c>
    </row>
    <row r="202" spans="1:8" x14ac:dyDescent="0.25">
      <c r="A202" s="13" t="s">
        <v>143</v>
      </c>
      <c r="B202" s="10">
        <v>127</v>
      </c>
      <c r="C202" s="10">
        <v>124</v>
      </c>
      <c r="D202" s="41">
        <f t="shared" si="6"/>
        <v>97.637795275590548</v>
      </c>
      <c r="E202" s="10">
        <v>85</v>
      </c>
      <c r="F202" s="10">
        <v>77</v>
      </c>
      <c r="G202" s="41">
        <f t="shared" si="7"/>
        <v>90.588235294117652</v>
      </c>
      <c r="H202" s="41">
        <f t="shared" si="8"/>
        <v>94.1130152848541</v>
      </c>
    </row>
    <row r="203" spans="1:8" x14ac:dyDescent="0.25">
      <c r="A203" s="13" t="s">
        <v>144</v>
      </c>
      <c r="B203" s="10">
        <v>280</v>
      </c>
      <c r="C203" s="10">
        <v>270</v>
      </c>
      <c r="D203" s="41">
        <f t="shared" si="6"/>
        <v>96.428571428571431</v>
      </c>
      <c r="E203" s="10">
        <v>270</v>
      </c>
      <c r="F203" s="10">
        <v>258</v>
      </c>
      <c r="G203" s="41">
        <f t="shared" si="7"/>
        <v>95.555555555555557</v>
      </c>
      <c r="H203" s="41">
        <f t="shared" si="8"/>
        <v>95.992063492063494</v>
      </c>
    </row>
    <row r="204" spans="1:8" x14ac:dyDescent="0.25">
      <c r="A204" s="13" t="s">
        <v>145</v>
      </c>
      <c r="B204" s="10">
        <v>418</v>
      </c>
      <c r="C204" s="10">
        <v>400</v>
      </c>
      <c r="D204" s="41">
        <f t="shared" si="6"/>
        <v>95.693779904306226</v>
      </c>
      <c r="E204" s="10">
        <v>289</v>
      </c>
      <c r="F204" s="10">
        <v>283</v>
      </c>
      <c r="G204" s="41">
        <f t="shared" si="7"/>
        <v>97.923875432525946</v>
      </c>
      <c r="H204" s="41">
        <f t="shared" si="8"/>
        <v>96.808827668416086</v>
      </c>
    </row>
    <row r="205" spans="1:8" x14ac:dyDescent="0.25">
      <c r="A205" s="13" t="s">
        <v>146</v>
      </c>
      <c r="B205" s="10">
        <v>355</v>
      </c>
      <c r="C205" s="10">
        <v>341</v>
      </c>
      <c r="D205" s="41">
        <f t="shared" si="6"/>
        <v>96.056338028169023</v>
      </c>
      <c r="E205" s="10">
        <v>321</v>
      </c>
      <c r="F205" s="10">
        <v>315</v>
      </c>
      <c r="G205" s="41">
        <f t="shared" si="7"/>
        <v>98.130841121495322</v>
      </c>
      <c r="H205" s="41">
        <f t="shared" si="8"/>
        <v>97.09358957483218</v>
      </c>
    </row>
    <row r="206" spans="1:8" x14ac:dyDescent="0.25">
      <c r="A206" s="13" t="s">
        <v>147</v>
      </c>
      <c r="B206" s="10">
        <v>110</v>
      </c>
      <c r="C206" s="10">
        <v>107</v>
      </c>
      <c r="D206" s="41">
        <f t="shared" si="6"/>
        <v>97.27272727272728</v>
      </c>
      <c r="E206" s="10">
        <v>93</v>
      </c>
      <c r="F206" s="10">
        <v>91</v>
      </c>
      <c r="G206" s="41">
        <f t="shared" si="7"/>
        <v>97.849462365591393</v>
      </c>
      <c r="H206" s="41">
        <f t="shared" si="8"/>
        <v>97.561094819159337</v>
      </c>
    </row>
    <row r="207" spans="1:8" x14ac:dyDescent="0.25">
      <c r="A207" s="13" t="s">
        <v>148</v>
      </c>
      <c r="B207" s="10">
        <v>96</v>
      </c>
      <c r="C207" s="10">
        <v>95</v>
      </c>
      <c r="D207" s="41">
        <f t="shared" si="6"/>
        <v>98.958333333333343</v>
      </c>
      <c r="E207" s="10">
        <v>62</v>
      </c>
      <c r="F207" s="10">
        <v>58</v>
      </c>
      <c r="G207" s="41">
        <f t="shared" si="7"/>
        <v>93.548387096774192</v>
      </c>
      <c r="H207" s="41">
        <f t="shared" si="8"/>
        <v>96.25336021505376</v>
      </c>
    </row>
    <row r="208" spans="1:8" x14ac:dyDescent="0.25">
      <c r="A208" s="13" t="s">
        <v>59</v>
      </c>
      <c r="B208" s="10">
        <v>61</v>
      </c>
      <c r="C208" s="10">
        <v>57</v>
      </c>
      <c r="D208" s="41">
        <f t="shared" si="6"/>
        <v>93.442622950819683</v>
      </c>
      <c r="E208" s="10">
        <v>54</v>
      </c>
      <c r="F208" s="10">
        <v>52</v>
      </c>
      <c r="G208" s="41">
        <f t="shared" si="7"/>
        <v>96.296296296296291</v>
      </c>
      <c r="H208" s="41">
        <f t="shared" si="8"/>
        <v>94.869459623557987</v>
      </c>
    </row>
    <row r="209" spans="1:8" x14ac:dyDescent="0.25">
      <c r="A209" s="13" t="s">
        <v>149</v>
      </c>
      <c r="B209" s="10">
        <v>1171</v>
      </c>
      <c r="C209" s="10">
        <v>1160</v>
      </c>
      <c r="D209" s="41">
        <f t="shared" si="6"/>
        <v>99.060631938514092</v>
      </c>
      <c r="E209" s="10">
        <v>1088</v>
      </c>
      <c r="F209" s="10">
        <v>1080</v>
      </c>
      <c r="G209" s="41">
        <f t="shared" si="7"/>
        <v>99.264705882352942</v>
      </c>
      <c r="H209" s="41">
        <f t="shared" si="8"/>
        <v>99.162668910433524</v>
      </c>
    </row>
    <row r="210" spans="1:8" x14ac:dyDescent="0.25">
      <c r="A210" s="13" t="s">
        <v>150</v>
      </c>
      <c r="B210" s="10">
        <v>1013</v>
      </c>
      <c r="C210" s="10">
        <v>993</v>
      </c>
      <c r="D210" s="41">
        <f t="shared" si="6"/>
        <v>98.025666337611057</v>
      </c>
      <c r="E210" s="10">
        <v>885</v>
      </c>
      <c r="F210" s="10">
        <v>859</v>
      </c>
      <c r="G210" s="41">
        <f t="shared" si="7"/>
        <v>97.062146892655363</v>
      </c>
      <c r="H210" s="41">
        <f t="shared" si="8"/>
        <v>97.54390661513321</v>
      </c>
    </row>
    <row r="211" spans="1:8" x14ac:dyDescent="0.25">
      <c r="A211" s="13" t="s">
        <v>151</v>
      </c>
      <c r="B211" s="10">
        <v>199</v>
      </c>
      <c r="C211" s="10">
        <v>199</v>
      </c>
      <c r="D211" s="41">
        <f t="shared" si="6"/>
        <v>100</v>
      </c>
      <c r="E211" s="10">
        <v>165</v>
      </c>
      <c r="F211" s="10">
        <v>165</v>
      </c>
      <c r="G211" s="41">
        <f t="shared" si="7"/>
        <v>100</v>
      </c>
      <c r="H211" s="41">
        <f t="shared" si="8"/>
        <v>100</v>
      </c>
    </row>
    <row r="212" spans="1:8" x14ac:dyDescent="0.25">
      <c r="A212" s="13" t="s">
        <v>60</v>
      </c>
      <c r="B212" s="10">
        <v>38</v>
      </c>
      <c r="C212" s="10">
        <v>38</v>
      </c>
      <c r="D212" s="41">
        <f t="shared" si="6"/>
        <v>100</v>
      </c>
      <c r="E212" s="10">
        <v>33</v>
      </c>
      <c r="F212" s="10">
        <v>33</v>
      </c>
      <c r="G212" s="41">
        <f t="shared" si="7"/>
        <v>100</v>
      </c>
      <c r="H212" s="41">
        <f t="shared" si="8"/>
        <v>100</v>
      </c>
    </row>
    <row r="213" spans="1:8" x14ac:dyDescent="0.25">
      <c r="A213" s="13" t="s">
        <v>152</v>
      </c>
      <c r="B213" s="10">
        <v>108</v>
      </c>
      <c r="C213" s="10">
        <v>108</v>
      </c>
      <c r="D213" s="41">
        <f t="shared" si="6"/>
        <v>100</v>
      </c>
      <c r="E213" s="10">
        <v>88</v>
      </c>
      <c r="F213" s="10">
        <v>86</v>
      </c>
      <c r="G213" s="41">
        <f t="shared" si="7"/>
        <v>97.727272727272734</v>
      </c>
      <c r="H213" s="41">
        <f t="shared" si="8"/>
        <v>98.863636363636374</v>
      </c>
    </row>
    <row r="214" spans="1:8" x14ac:dyDescent="0.25">
      <c r="A214" s="13" t="s">
        <v>153</v>
      </c>
      <c r="B214" s="10">
        <v>84</v>
      </c>
      <c r="C214" s="10">
        <v>78</v>
      </c>
      <c r="D214" s="41">
        <f t="shared" si="6"/>
        <v>92.857142857142861</v>
      </c>
      <c r="E214" s="10">
        <v>62</v>
      </c>
      <c r="F214" s="10">
        <v>55</v>
      </c>
      <c r="G214" s="41">
        <f t="shared" si="7"/>
        <v>88.709677419354833</v>
      </c>
      <c r="H214" s="41">
        <f t="shared" si="8"/>
        <v>90.783410138248854</v>
      </c>
    </row>
    <row r="215" spans="1:8" x14ac:dyDescent="0.25">
      <c r="A215" s="13" t="s">
        <v>154</v>
      </c>
      <c r="B215" s="10">
        <v>13</v>
      </c>
      <c r="C215" s="10">
        <v>12</v>
      </c>
      <c r="D215" s="41">
        <f t="shared" si="6"/>
        <v>92.307692307692307</v>
      </c>
      <c r="E215" s="10">
        <v>10</v>
      </c>
      <c r="F215" s="10">
        <v>9</v>
      </c>
      <c r="G215" s="41">
        <f t="shared" si="7"/>
        <v>90</v>
      </c>
      <c r="H215" s="41">
        <f t="shared" si="8"/>
        <v>91.15384615384616</v>
      </c>
    </row>
    <row r="216" spans="1:8" x14ac:dyDescent="0.25">
      <c r="A216" s="13" t="s">
        <v>61</v>
      </c>
      <c r="B216" s="10">
        <v>62</v>
      </c>
      <c r="C216" s="10">
        <v>62</v>
      </c>
      <c r="D216" s="41">
        <f t="shared" si="6"/>
        <v>100</v>
      </c>
      <c r="E216" s="10">
        <v>45</v>
      </c>
      <c r="F216" s="10">
        <v>45</v>
      </c>
      <c r="G216" s="41">
        <f t="shared" si="7"/>
        <v>100</v>
      </c>
      <c r="H216" s="41">
        <f t="shared" si="8"/>
        <v>100</v>
      </c>
    </row>
    <row r="217" spans="1:8" x14ac:dyDescent="0.25">
      <c r="A217" s="13" t="s">
        <v>155</v>
      </c>
      <c r="B217" s="10">
        <v>51</v>
      </c>
      <c r="C217" s="10">
        <v>51</v>
      </c>
      <c r="D217" s="41">
        <f t="shared" si="6"/>
        <v>100</v>
      </c>
      <c r="E217" s="10">
        <v>42</v>
      </c>
      <c r="F217" s="10">
        <v>42</v>
      </c>
      <c r="G217" s="41">
        <f t="shared" si="7"/>
        <v>100</v>
      </c>
      <c r="H217" s="41">
        <f t="shared" si="8"/>
        <v>100</v>
      </c>
    </row>
    <row r="218" spans="1:8" x14ac:dyDescent="0.25">
      <c r="A218" s="13" t="s">
        <v>156</v>
      </c>
      <c r="B218" s="10">
        <v>45</v>
      </c>
      <c r="C218" s="10">
        <v>45</v>
      </c>
      <c r="D218" s="41">
        <f t="shared" si="6"/>
        <v>100</v>
      </c>
      <c r="E218" s="10">
        <v>25</v>
      </c>
      <c r="F218" s="10">
        <v>25</v>
      </c>
      <c r="G218" s="41">
        <f t="shared" si="7"/>
        <v>100</v>
      </c>
      <c r="H218" s="41">
        <f t="shared" si="8"/>
        <v>100</v>
      </c>
    </row>
    <row r="219" spans="1:8" x14ac:dyDescent="0.25">
      <c r="A219" s="13" t="s">
        <v>157</v>
      </c>
      <c r="B219" s="10">
        <v>193</v>
      </c>
      <c r="C219" s="10">
        <v>191</v>
      </c>
      <c r="D219" s="41">
        <f t="shared" si="6"/>
        <v>98.963730569948183</v>
      </c>
      <c r="E219" s="10">
        <v>179</v>
      </c>
      <c r="F219" s="10">
        <v>176</v>
      </c>
      <c r="G219" s="41">
        <f t="shared" si="7"/>
        <v>98.324022346368707</v>
      </c>
      <c r="H219" s="41">
        <f t="shared" si="8"/>
        <v>98.643876458158445</v>
      </c>
    </row>
    <row r="220" spans="1:8" x14ac:dyDescent="0.25">
      <c r="A220" s="13" t="s">
        <v>158</v>
      </c>
      <c r="B220" s="10">
        <v>39</v>
      </c>
      <c r="C220" s="10">
        <v>39</v>
      </c>
      <c r="D220" s="41">
        <f t="shared" si="6"/>
        <v>100</v>
      </c>
      <c r="E220" s="10">
        <v>21</v>
      </c>
      <c r="F220" s="10">
        <v>21</v>
      </c>
      <c r="G220" s="41">
        <f t="shared" si="7"/>
        <v>100</v>
      </c>
      <c r="H220" s="41">
        <f t="shared" si="8"/>
        <v>100</v>
      </c>
    </row>
    <row r="221" spans="1:8" x14ac:dyDescent="0.25">
      <c r="A221" s="13" t="s">
        <v>159</v>
      </c>
      <c r="B221" s="10">
        <v>76</v>
      </c>
      <c r="C221" s="10">
        <v>73</v>
      </c>
      <c r="D221" s="41">
        <f t="shared" si="6"/>
        <v>96.05263157894737</v>
      </c>
      <c r="E221" s="10">
        <v>49</v>
      </c>
      <c r="F221" s="10">
        <v>45</v>
      </c>
      <c r="G221" s="41">
        <f t="shared" si="7"/>
        <v>91.83673469387756</v>
      </c>
      <c r="H221" s="41">
        <f t="shared" si="8"/>
        <v>93.944683136412465</v>
      </c>
    </row>
    <row r="222" spans="1:8" x14ac:dyDescent="0.25">
      <c r="A222" s="13" t="s">
        <v>62</v>
      </c>
      <c r="B222" s="10">
        <v>54</v>
      </c>
      <c r="C222" s="10">
        <v>53</v>
      </c>
      <c r="D222" s="41">
        <f t="shared" si="6"/>
        <v>98.148148148148152</v>
      </c>
      <c r="E222" s="10">
        <v>50</v>
      </c>
      <c r="F222" s="10">
        <v>49</v>
      </c>
      <c r="G222" s="41">
        <f t="shared" si="7"/>
        <v>98</v>
      </c>
      <c r="H222" s="41">
        <f t="shared" si="8"/>
        <v>98.074074074074076</v>
      </c>
    </row>
    <row r="223" spans="1:8" x14ac:dyDescent="0.25">
      <c r="A223" s="13" t="s">
        <v>63</v>
      </c>
      <c r="B223" s="10">
        <v>14</v>
      </c>
      <c r="C223" s="10">
        <v>14</v>
      </c>
      <c r="D223" s="41">
        <f t="shared" si="6"/>
        <v>100</v>
      </c>
      <c r="E223" s="10">
        <v>14</v>
      </c>
      <c r="F223" s="10">
        <v>14</v>
      </c>
      <c r="G223" s="41">
        <f t="shared" si="7"/>
        <v>100</v>
      </c>
      <c r="H223" s="41">
        <f t="shared" si="8"/>
        <v>100</v>
      </c>
    </row>
    <row r="224" spans="1:8" x14ac:dyDescent="0.25">
      <c r="A224" s="13" t="s">
        <v>64</v>
      </c>
      <c r="B224" s="10">
        <v>11</v>
      </c>
      <c r="C224" s="10">
        <v>11</v>
      </c>
      <c r="D224" s="41">
        <f t="shared" si="6"/>
        <v>100</v>
      </c>
      <c r="E224" s="10">
        <v>10</v>
      </c>
      <c r="F224" s="10">
        <v>10</v>
      </c>
      <c r="G224" s="41">
        <f t="shared" si="7"/>
        <v>100</v>
      </c>
      <c r="H224" s="41">
        <f t="shared" si="8"/>
        <v>100</v>
      </c>
    </row>
    <row r="225" spans="1:8" x14ac:dyDescent="0.25">
      <c r="A225" s="13" t="s">
        <v>160</v>
      </c>
      <c r="B225" s="10">
        <v>160</v>
      </c>
      <c r="C225" s="10">
        <v>159</v>
      </c>
      <c r="D225" s="41">
        <f t="shared" si="6"/>
        <v>99.375</v>
      </c>
      <c r="E225" s="10">
        <v>150</v>
      </c>
      <c r="F225" s="10">
        <v>149</v>
      </c>
      <c r="G225" s="41">
        <f t="shared" si="7"/>
        <v>99.333333333333329</v>
      </c>
      <c r="H225" s="41">
        <f t="shared" si="8"/>
        <v>99.354166666666657</v>
      </c>
    </row>
    <row r="226" spans="1:8" x14ac:dyDescent="0.25">
      <c r="A226" s="13" t="s">
        <v>161</v>
      </c>
      <c r="B226" s="10">
        <v>125</v>
      </c>
      <c r="C226" s="10">
        <v>117</v>
      </c>
      <c r="D226" s="41">
        <f t="shared" si="6"/>
        <v>93.600000000000009</v>
      </c>
      <c r="E226" s="10">
        <v>192</v>
      </c>
      <c r="F226" s="10">
        <v>185</v>
      </c>
      <c r="G226" s="41">
        <f t="shared" si="7"/>
        <v>96.354166666666657</v>
      </c>
      <c r="H226" s="41">
        <f t="shared" si="8"/>
        <v>94.977083333333326</v>
      </c>
    </row>
    <row r="227" spans="1:8" x14ac:dyDescent="0.25">
      <c r="A227" s="13" t="s">
        <v>162</v>
      </c>
      <c r="B227" s="10">
        <v>95</v>
      </c>
      <c r="C227" s="10">
        <v>94</v>
      </c>
      <c r="D227" s="41">
        <f t="shared" si="6"/>
        <v>98.94736842105263</v>
      </c>
      <c r="E227" s="10">
        <v>49</v>
      </c>
      <c r="F227" s="10">
        <v>44</v>
      </c>
      <c r="G227" s="41">
        <f t="shared" si="7"/>
        <v>89.795918367346943</v>
      </c>
      <c r="H227" s="41">
        <f t="shared" si="8"/>
        <v>94.371643394199793</v>
      </c>
    </row>
    <row r="228" spans="1:8" x14ac:dyDescent="0.25">
      <c r="A228" s="13" t="s">
        <v>163</v>
      </c>
      <c r="B228" s="10">
        <v>425</v>
      </c>
      <c r="C228" s="10">
        <v>416</v>
      </c>
      <c r="D228" s="41">
        <f t="shared" si="6"/>
        <v>97.882352941176478</v>
      </c>
      <c r="E228" s="10">
        <v>375</v>
      </c>
      <c r="F228" s="10">
        <v>367</v>
      </c>
      <c r="G228" s="41">
        <f t="shared" si="7"/>
        <v>97.866666666666674</v>
      </c>
      <c r="H228" s="41">
        <f t="shared" si="8"/>
        <v>97.874509803921569</v>
      </c>
    </row>
    <row r="229" spans="1:8" x14ac:dyDescent="0.25">
      <c r="A229" s="13" t="s">
        <v>164</v>
      </c>
      <c r="B229" s="10">
        <v>74</v>
      </c>
      <c r="C229" s="10">
        <v>74</v>
      </c>
      <c r="D229" s="41">
        <f t="shared" si="6"/>
        <v>100</v>
      </c>
      <c r="E229" s="10">
        <v>74</v>
      </c>
      <c r="F229" s="10">
        <v>72</v>
      </c>
      <c r="G229" s="41">
        <f t="shared" si="7"/>
        <v>97.297297297297305</v>
      </c>
      <c r="H229" s="41">
        <f t="shared" si="8"/>
        <v>98.648648648648646</v>
      </c>
    </row>
    <row r="230" spans="1:8" ht="25.5" x14ac:dyDescent="0.25">
      <c r="A230" s="13" t="s">
        <v>165</v>
      </c>
      <c r="B230" s="10">
        <v>24</v>
      </c>
      <c r="C230" s="10">
        <v>24</v>
      </c>
      <c r="D230" s="41">
        <f t="shared" si="6"/>
        <v>100</v>
      </c>
      <c r="E230" s="10">
        <v>24</v>
      </c>
      <c r="F230" s="10">
        <v>24</v>
      </c>
      <c r="G230" s="41">
        <f t="shared" si="7"/>
        <v>100</v>
      </c>
      <c r="H230" s="41">
        <f t="shared" si="8"/>
        <v>100</v>
      </c>
    </row>
    <row r="231" spans="1:8" ht="25.5" x14ac:dyDescent="0.25">
      <c r="A231" s="13" t="s">
        <v>166</v>
      </c>
      <c r="B231" s="10">
        <v>11</v>
      </c>
      <c r="C231" s="10">
        <v>11</v>
      </c>
      <c r="D231" s="41">
        <f t="shared" si="6"/>
        <v>100</v>
      </c>
      <c r="E231" s="10">
        <v>11</v>
      </c>
      <c r="F231" s="10">
        <v>11</v>
      </c>
      <c r="G231" s="41">
        <f t="shared" si="7"/>
        <v>100</v>
      </c>
      <c r="H231" s="41">
        <f t="shared" si="8"/>
        <v>100</v>
      </c>
    </row>
    <row r="232" spans="1:8" x14ac:dyDescent="0.25">
      <c r="A232" s="13" t="s">
        <v>167</v>
      </c>
      <c r="B232" s="10">
        <v>34</v>
      </c>
      <c r="C232" s="10">
        <v>34</v>
      </c>
      <c r="D232" s="41">
        <f t="shared" si="6"/>
        <v>100</v>
      </c>
      <c r="E232" s="10">
        <v>29</v>
      </c>
      <c r="F232" s="10">
        <v>29</v>
      </c>
      <c r="G232" s="41">
        <f t="shared" si="7"/>
        <v>100</v>
      </c>
      <c r="H232" s="41">
        <f t="shared" si="8"/>
        <v>100</v>
      </c>
    </row>
    <row r="233" spans="1:8" x14ac:dyDescent="0.25">
      <c r="A233" s="13" t="s">
        <v>65</v>
      </c>
      <c r="B233" s="10">
        <v>12</v>
      </c>
      <c r="C233" s="10">
        <v>12</v>
      </c>
      <c r="D233" s="41">
        <f t="shared" si="6"/>
        <v>100</v>
      </c>
      <c r="E233" s="10">
        <v>11</v>
      </c>
      <c r="F233" s="10">
        <v>11</v>
      </c>
      <c r="G233" s="41">
        <f t="shared" si="7"/>
        <v>100</v>
      </c>
      <c r="H233" s="41">
        <f t="shared" si="8"/>
        <v>100</v>
      </c>
    </row>
    <row r="234" spans="1:8" x14ac:dyDescent="0.25">
      <c r="A234" s="13" t="s">
        <v>66</v>
      </c>
      <c r="B234" s="10">
        <v>61</v>
      </c>
      <c r="C234" s="10">
        <v>61</v>
      </c>
      <c r="D234" s="41">
        <f t="shared" si="6"/>
        <v>100</v>
      </c>
      <c r="E234" s="10">
        <v>47</v>
      </c>
      <c r="F234" s="10">
        <v>45</v>
      </c>
      <c r="G234" s="41">
        <f t="shared" si="7"/>
        <v>95.744680851063833</v>
      </c>
      <c r="H234" s="41">
        <f t="shared" si="8"/>
        <v>97.872340425531917</v>
      </c>
    </row>
    <row r="235" spans="1:8" x14ac:dyDescent="0.25">
      <c r="A235" s="13" t="s">
        <v>168</v>
      </c>
      <c r="B235" s="10">
        <v>147</v>
      </c>
      <c r="C235" s="10">
        <v>144</v>
      </c>
      <c r="D235" s="41">
        <f t="shared" si="6"/>
        <v>97.959183673469383</v>
      </c>
      <c r="E235" s="10">
        <v>107</v>
      </c>
      <c r="F235" s="10">
        <v>105</v>
      </c>
      <c r="G235" s="41">
        <f t="shared" si="7"/>
        <v>98.130841121495322</v>
      </c>
      <c r="H235" s="41">
        <f t="shared" si="8"/>
        <v>98.045012397482353</v>
      </c>
    </row>
    <row r="236" spans="1:8" x14ac:dyDescent="0.25">
      <c r="A236" s="13" t="s">
        <v>67</v>
      </c>
      <c r="B236" s="10">
        <v>17</v>
      </c>
      <c r="C236" s="10">
        <v>16</v>
      </c>
      <c r="D236" s="41">
        <f t="shared" si="6"/>
        <v>94.117647058823522</v>
      </c>
      <c r="E236" s="10">
        <v>13</v>
      </c>
      <c r="F236" s="10">
        <v>13</v>
      </c>
      <c r="G236" s="41">
        <f t="shared" si="7"/>
        <v>100</v>
      </c>
      <c r="H236" s="41">
        <f t="shared" si="8"/>
        <v>97.058823529411768</v>
      </c>
    </row>
    <row r="237" spans="1:8" ht="25.5" x14ac:dyDescent="0.25">
      <c r="A237" s="13" t="s">
        <v>169</v>
      </c>
      <c r="B237" s="10">
        <v>162</v>
      </c>
      <c r="C237" s="10">
        <v>160</v>
      </c>
      <c r="D237" s="41">
        <f t="shared" si="6"/>
        <v>98.76543209876543</v>
      </c>
      <c r="E237" s="10">
        <v>136</v>
      </c>
      <c r="F237" s="10">
        <v>133</v>
      </c>
      <c r="G237" s="41">
        <f t="shared" si="7"/>
        <v>97.794117647058826</v>
      </c>
      <c r="H237" s="41">
        <f t="shared" si="8"/>
        <v>98.279774872912128</v>
      </c>
    </row>
    <row r="238" spans="1:8" ht="25.5" x14ac:dyDescent="0.25">
      <c r="A238" s="13" t="s">
        <v>170</v>
      </c>
      <c r="B238" s="10">
        <v>51</v>
      </c>
      <c r="C238" s="10">
        <v>51</v>
      </c>
      <c r="D238" s="41">
        <f t="shared" si="6"/>
        <v>100</v>
      </c>
      <c r="E238" s="10">
        <v>45</v>
      </c>
      <c r="F238" s="10">
        <v>44</v>
      </c>
      <c r="G238" s="41">
        <f t="shared" si="7"/>
        <v>97.777777777777771</v>
      </c>
      <c r="H238" s="41">
        <f t="shared" si="8"/>
        <v>98.888888888888886</v>
      </c>
    </row>
    <row r="239" spans="1:8" x14ac:dyDescent="0.25">
      <c r="A239" s="13" t="s">
        <v>68</v>
      </c>
      <c r="B239" s="10">
        <v>47</v>
      </c>
      <c r="C239" s="10">
        <v>46</v>
      </c>
      <c r="D239" s="41">
        <f t="shared" si="6"/>
        <v>97.872340425531917</v>
      </c>
      <c r="E239" s="10">
        <v>31</v>
      </c>
      <c r="F239" s="10">
        <v>29</v>
      </c>
      <c r="G239" s="41">
        <f t="shared" si="7"/>
        <v>93.548387096774192</v>
      </c>
      <c r="H239" s="41">
        <f t="shared" si="8"/>
        <v>95.710363761153047</v>
      </c>
    </row>
    <row r="240" spans="1:8" x14ac:dyDescent="0.25">
      <c r="A240" s="13" t="s">
        <v>69</v>
      </c>
      <c r="B240" s="10">
        <v>21</v>
      </c>
      <c r="C240" s="10">
        <v>21</v>
      </c>
      <c r="D240" s="41">
        <f t="shared" si="6"/>
        <v>100</v>
      </c>
      <c r="E240" s="10">
        <v>23</v>
      </c>
      <c r="F240" s="10">
        <v>23</v>
      </c>
      <c r="G240" s="41">
        <f t="shared" si="7"/>
        <v>100</v>
      </c>
      <c r="H240" s="41">
        <f t="shared" si="8"/>
        <v>100</v>
      </c>
    </row>
    <row r="241" spans="1:8" x14ac:dyDescent="0.25">
      <c r="A241" s="13" t="s">
        <v>70</v>
      </c>
      <c r="B241" s="10">
        <v>37</v>
      </c>
      <c r="C241" s="10">
        <v>37</v>
      </c>
      <c r="D241" s="41">
        <f t="shared" si="6"/>
        <v>100</v>
      </c>
      <c r="E241" s="10">
        <v>33</v>
      </c>
      <c r="F241" s="10">
        <v>33</v>
      </c>
      <c r="G241" s="41">
        <f t="shared" si="7"/>
        <v>100</v>
      </c>
      <c r="H241" s="41">
        <f t="shared" si="8"/>
        <v>100</v>
      </c>
    </row>
    <row r="242" spans="1:8" x14ac:dyDescent="0.25">
      <c r="A242" s="13" t="s">
        <v>71</v>
      </c>
      <c r="B242" s="10">
        <v>346</v>
      </c>
      <c r="C242" s="10">
        <v>338</v>
      </c>
      <c r="D242" s="41">
        <f t="shared" si="6"/>
        <v>97.687861271676297</v>
      </c>
      <c r="E242" s="10">
        <v>285</v>
      </c>
      <c r="F242" s="10">
        <v>235</v>
      </c>
      <c r="G242" s="41">
        <f t="shared" si="7"/>
        <v>82.456140350877192</v>
      </c>
      <c r="H242" s="41">
        <f t="shared" si="8"/>
        <v>90.072000811276752</v>
      </c>
    </row>
    <row r="243" spans="1:8" ht="25.5" x14ac:dyDescent="0.25">
      <c r="A243" s="13" t="s">
        <v>72</v>
      </c>
      <c r="B243" s="10">
        <v>114</v>
      </c>
      <c r="C243" s="10">
        <v>114</v>
      </c>
      <c r="D243" s="41">
        <f t="shared" si="6"/>
        <v>100</v>
      </c>
      <c r="E243" s="10">
        <v>108</v>
      </c>
      <c r="F243" s="10">
        <v>108</v>
      </c>
      <c r="G243" s="41">
        <f t="shared" si="7"/>
        <v>100</v>
      </c>
      <c r="H243" s="41">
        <f t="shared" si="8"/>
        <v>100</v>
      </c>
    </row>
    <row r="244" spans="1:8" ht="25.5" x14ac:dyDescent="0.25">
      <c r="A244" s="13" t="s">
        <v>73</v>
      </c>
      <c r="B244" s="10">
        <v>54</v>
      </c>
      <c r="C244" s="10">
        <v>53</v>
      </c>
      <c r="D244" s="41">
        <f t="shared" si="6"/>
        <v>98.148148148148152</v>
      </c>
      <c r="E244" s="10">
        <v>33</v>
      </c>
      <c r="F244" s="10">
        <v>23</v>
      </c>
      <c r="G244" s="41">
        <f t="shared" si="7"/>
        <v>69.696969696969703</v>
      </c>
      <c r="H244" s="41">
        <f t="shared" si="8"/>
        <v>83.92255892255892</v>
      </c>
    </row>
    <row r="245" spans="1:8" ht="25.5" x14ac:dyDescent="0.25">
      <c r="A245" s="13" t="s">
        <v>74</v>
      </c>
      <c r="B245" s="10">
        <v>46</v>
      </c>
      <c r="C245" s="10">
        <v>43</v>
      </c>
      <c r="D245" s="41">
        <f t="shared" si="6"/>
        <v>93.478260869565219</v>
      </c>
      <c r="E245" s="10">
        <v>33</v>
      </c>
      <c r="F245" s="10">
        <v>31</v>
      </c>
      <c r="G245" s="41">
        <f t="shared" si="7"/>
        <v>93.939393939393938</v>
      </c>
      <c r="H245" s="41">
        <f t="shared" si="8"/>
        <v>93.708827404479578</v>
      </c>
    </row>
    <row r="246" spans="1:8" x14ac:dyDescent="0.25">
      <c r="A246" s="13" t="s">
        <v>75</v>
      </c>
      <c r="B246" s="10">
        <v>40</v>
      </c>
      <c r="C246" s="10">
        <v>37</v>
      </c>
      <c r="D246" s="41">
        <f t="shared" si="6"/>
        <v>92.5</v>
      </c>
      <c r="E246" s="10">
        <v>24</v>
      </c>
      <c r="F246" s="10">
        <v>22</v>
      </c>
      <c r="G246" s="41">
        <f t="shared" si="7"/>
        <v>91.666666666666657</v>
      </c>
      <c r="H246" s="41">
        <f t="shared" si="8"/>
        <v>92.083333333333329</v>
      </c>
    </row>
    <row r="247" spans="1:8" ht="25.5" x14ac:dyDescent="0.25">
      <c r="A247" s="13" t="s">
        <v>76</v>
      </c>
      <c r="B247" s="10">
        <v>52</v>
      </c>
      <c r="C247" s="10">
        <v>49</v>
      </c>
      <c r="D247" s="41">
        <f t="shared" ref="D247:D265" si="9">(C247/B247)*100</f>
        <v>94.230769230769226</v>
      </c>
      <c r="E247" s="10">
        <v>32</v>
      </c>
      <c r="F247" s="10">
        <v>31</v>
      </c>
      <c r="G247" s="41">
        <f t="shared" ref="G247:G265" si="10">(F247/E247)*100</f>
        <v>96.875</v>
      </c>
      <c r="H247" s="41">
        <f t="shared" ref="H247:H265" si="11">(D247+G247)/2</f>
        <v>95.552884615384613</v>
      </c>
    </row>
    <row r="248" spans="1:8" x14ac:dyDescent="0.25">
      <c r="A248" s="13" t="s">
        <v>77</v>
      </c>
      <c r="B248" s="10">
        <v>34</v>
      </c>
      <c r="C248" s="10">
        <v>34</v>
      </c>
      <c r="D248" s="41">
        <f t="shared" si="9"/>
        <v>100</v>
      </c>
      <c r="E248" s="10">
        <v>17</v>
      </c>
      <c r="F248" s="10">
        <v>17</v>
      </c>
      <c r="G248" s="41">
        <f t="shared" si="10"/>
        <v>100</v>
      </c>
      <c r="H248" s="41">
        <f t="shared" si="11"/>
        <v>100</v>
      </c>
    </row>
    <row r="249" spans="1:8" ht="25.5" x14ac:dyDescent="0.25">
      <c r="A249" s="13" t="s">
        <v>171</v>
      </c>
      <c r="B249" s="10">
        <v>337</v>
      </c>
      <c r="C249" s="10">
        <v>327</v>
      </c>
      <c r="D249" s="41">
        <f t="shared" si="9"/>
        <v>97.032640949554889</v>
      </c>
      <c r="E249" s="10">
        <v>357</v>
      </c>
      <c r="F249" s="10">
        <v>343</v>
      </c>
      <c r="G249" s="41">
        <f t="shared" si="10"/>
        <v>96.078431372549019</v>
      </c>
      <c r="H249" s="41">
        <f t="shared" si="11"/>
        <v>96.555536161051947</v>
      </c>
    </row>
    <row r="250" spans="1:8" x14ac:dyDescent="0.25">
      <c r="A250" s="13" t="s">
        <v>172</v>
      </c>
      <c r="B250" s="10">
        <v>445</v>
      </c>
      <c r="C250" s="10">
        <v>445</v>
      </c>
      <c r="D250" s="41">
        <f t="shared" si="9"/>
        <v>100</v>
      </c>
      <c r="E250" s="10">
        <v>445</v>
      </c>
      <c r="F250" s="10">
        <v>444</v>
      </c>
      <c r="G250" s="41">
        <f t="shared" si="10"/>
        <v>99.775280898876403</v>
      </c>
      <c r="H250" s="41">
        <f t="shared" si="11"/>
        <v>99.887640449438209</v>
      </c>
    </row>
    <row r="251" spans="1:8" ht="25.5" x14ac:dyDescent="0.25">
      <c r="A251" s="13" t="s">
        <v>173</v>
      </c>
      <c r="B251" s="10">
        <v>236</v>
      </c>
      <c r="C251" s="10">
        <v>220</v>
      </c>
      <c r="D251" s="41">
        <f t="shared" si="9"/>
        <v>93.220338983050837</v>
      </c>
      <c r="E251" s="10">
        <v>258</v>
      </c>
      <c r="F251" s="10">
        <v>244</v>
      </c>
      <c r="G251" s="41">
        <f t="shared" si="10"/>
        <v>94.573643410852711</v>
      </c>
      <c r="H251" s="41">
        <f t="shared" si="11"/>
        <v>93.896991196951774</v>
      </c>
    </row>
    <row r="252" spans="1:8" x14ac:dyDescent="0.25">
      <c r="A252" s="13" t="s">
        <v>174</v>
      </c>
      <c r="B252" s="10">
        <v>372</v>
      </c>
      <c r="C252" s="10">
        <v>356</v>
      </c>
      <c r="D252" s="41">
        <f t="shared" si="9"/>
        <v>95.6989247311828</v>
      </c>
      <c r="E252" s="10">
        <v>383</v>
      </c>
      <c r="F252" s="10">
        <v>358</v>
      </c>
      <c r="G252" s="41">
        <f t="shared" si="10"/>
        <v>93.472584856396864</v>
      </c>
      <c r="H252" s="41">
        <f t="shared" si="11"/>
        <v>94.585754793789832</v>
      </c>
    </row>
    <row r="253" spans="1:8" ht="25.5" x14ac:dyDescent="0.25">
      <c r="A253" s="13" t="s">
        <v>175</v>
      </c>
      <c r="B253" s="10">
        <v>255</v>
      </c>
      <c r="C253" s="10">
        <v>230</v>
      </c>
      <c r="D253" s="41">
        <f t="shared" si="9"/>
        <v>90.196078431372555</v>
      </c>
      <c r="E253" s="10">
        <v>219</v>
      </c>
      <c r="F253" s="10">
        <v>195</v>
      </c>
      <c r="G253" s="41">
        <f t="shared" si="10"/>
        <v>89.041095890410958</v>
      </c>
      <c r="H253" s="41">
        <f t="shared" si="11"/>
        <v>89.618587160891764</v>
      </c>
    </row>
    <row r="254" spans="1:8" x14ac:dyDescent="0.25">
      <c r="A254" s="13" t="s">
        <v>176</v>
      </c>
      <c r="B254" s="10">
        <v>59</v>
      </c>
      <c r="C254" s="10">
        <v>55</v>
      </c>
      <c r="D254" s="41">
        <f t="shared" si="9"/>
        <v>93.220338983050837</v>
      </c>
      <c r="E254" s="10">
        <v>43</v>
      </c>
      <c r="F254" s="10">
        <v>38</v>
      </c>
      <c r="G254" s="41">
        <f t="shared" si="10"/>
        <v>88.372093023255815</v>
      </c>
      <c r="H254" s="41">
        <f t="shared" si="11"/>
        <v>90.796216003153319</v>
      </c>
    </row>
    <row r="255" spans="1:8" x14ac:dyDescent="0.25">
      <c r="A255" s="13" t="s">
        <v>87</v>
      </c>
      <c r="B255" s="10">
        <v>109</v>
      </c>
      <c r="C255" s="10">
        <v>101</v>
      </c>
      <c r="D255" s="41">
        <f t="shared" si="9"/>
        <v>92.660550458715591</v>
      </c>
      <c r="E255" s="10">
        <v>103</v>
      </c>
      <c r="F255" s="10">
        <v>95</v>
      </c>
      <c r="G255" s="41">
        <f t="shared" si="10"/>
        <v>92.233009708737868</v>
      </c>
      <c r="H255" s="41">
        <f t="shared" si="11"/>
        <v>92.446780083726736</v>
      </c>
    </row>
    <row r="256" spans="1:8" x14ac:dyDescent="0.25">
      <c r="A256" s="13" t="s">
        <v>88</v>
      </c>
      <c r="B256" s="10">
        <v>70</v>
      </c>
      <c r="C256" s="10">
        <v>70</v>
      </c>
      <c r="D256" s="41">
        <f t="shared" si="9"/>
        <v>100</v>
      </c>
      <c r="E256" s="10">
        <v>69</v>
      </c>
      <c r="F256" s="10">
        <v>69</v>
      </c>
      <c r="G256" s="41">
        <f t="shared" si="10"/>
        <v>100</v>
      </c>
      <c r="H256" s="41">
        <f t="shared" si="11"/>
        <v>100</v>
      </c>
    </row>
    <row r="257" spans="1:8" x14ac:dyDescent="0.25">
      <c r="A257" s="13" t="s">
        <v>89</v>
      </c>
      <c r="B257" s="10">
        <v>74</v>
      </c>
      <c r="C257" s="10">
        <v>74</v>
      </c>
      <c r="D257" s="41">
        <f t="shared" si="9"/>
        <v>100</v>
      </c>
      <c r="E257" s="10">
        <v>36</v>
      </c>
      <c r="F257" s="10">
        <v>36</v>
      </c>
      <c r="G257" s="41">
        <f t="shared" si="10"/>
        <v>100</v>
      </c>
      <c r="H257" s="41">
        <f t="shared" si="11"/>
        <v>100</v>
      </c>
    </row>
    <row r="258" spans="1:8" x14ac:dyDescent="0.25">
      <c r="A258" s="13" t="s">
        <v>177</v>
      </c>
      <c r="B258" s="10">
        <v>142</v>
      </c>
      <c r="C258" s="10">
        <v>134</v>
      </c>
      <c r="D258" s="41">
        <f t="shared" si="9"/>
        <v>94.366197183098592</v>
      </c>
      <c r="E258" s="10">
        <v>128</v>
      </c>
      <c r="F258" s="10">
        <v>120</v>
      </c>
      <c r="G258" s="41">
        <f t="shared" si="10"/>
        <v>93.75</v>
      </c>
      <c r="H258" s="41">
        <f t="shared" si="11"/>
        <v>94.058098591549296</v>
      </c>
    </row>
    <row r="259" spans="1:8" x14ac:dyDescent="0.25">
      <c r="A259" s="13" t="s">
        <v>178</v>
      </c>
      <c r="B259" s="10">
        <v>146</v>
      </c>
      <c r="C259" s="10">
        <v>140</v>
      </c>
      <c r="D259" s="41">
        <f t="shared" si="9"/>
        <v>95.890410958904098</v>
      </c>
      <c r="E259" s="10">
        <v>143</v>
      </c>
      <c r="F259" s="10">
        <v>136</v>
      </c>
      <c r="G259" s="41">
        <f t="shared" si="10"/>
        <v>95.104895104895107</v>
      </c>
      <c r="H259" s="41">
        <f t="shared" si="11"/>
        <v>95.497653031899603</v>
      </c>
    </row>
    <row r="260" spans="1:8" ht="25.5" x14ac:dyDescent="0.25">
      <c r="A260" s="13" t="s">
        <v>90</v>
      </c>
      <c r="B260" s="10">
        <v>260</v>
      </c>
      <c r="C260" s="10">
        <v>227</v>
      </c>
      <c r="D260" s="41">
        <f t="shared" si="9"/>
        <v>87.307692307692307</v>
      </c>
      <c r="E260" s="10">
        <v>323</v>
      </c>
      <c r="F260" s="10">
        <v>277</v>
      </c>
      <c r="G260" s="41">
        <f t="shared" si="10"/>
        <v>85.758513931888544</v>
      </c>
      <c r="H260" s="41">
        <f t="shared" si="11"/>
        <v>86.533103119790425</v>
      </c>
    </row>
    <row r="261" spans="1:8" x14ac:dyDescent="0.25">
      <c r="A261" s="13" t="s">
        <v>91</v>
      </c>
      <c r="B261" s="10">
        <v>4</v>
      </c>
      <c r="C261" s="10">
        <v>4</v>
      </c>
      <c r="D261" s="41">
        <f t="shared" si="9"/>
        <v>100</v>
      </c>
      <c r="E261" s="10">
        <v>3</v>
      </c>
      <c r="F261" s="10">
        <v>3</v>
      </c>
      <c r="G261" s="41">
        <f t="shared" si="10"/>
        <v>100</v>
      </c>
      <c r="H261" s="41">
        <f t="shared" si="11"/>
        <v>100</v>
      </c>
    </row>
    <row r="262" spans="1:8" x14ac:dyDescent="0.25">
      <c r="A262" s="13" t="s">
        <v>92</v>
      </c>
      <c r="B262" s="10">
        <v>54</v>
      </c>
      <c r="C262" s="10">
        <v>48</v>
      </c>
      <c r="D262" s="41">
        <f t="shared" si="9"/>
        <v>88.888888888888886</v>
      </c>
      <c r="E262" s="10">
        <v>45</v>
      </c>
      <c r="F262" s="10">
        <v>37</v>
      </c>
      <c r="G262" s="41">
        <f t="shared" si="10"/>
        <v>82.222222222222214</v>
      </c>
      <c r="H262" s="41">
        <f t="shared" si="11"/>
        <v>85.555555555555543</v>
      </c>
    </row>
    <row r="263" spans="1:8" x14ac:dyDescent="0.25">
      <c r="A263" s="13" t="s">
        <v>93</v>
      </c>
      <c r="B263" s="10">
        <v>42</v>
      </c>
      <c r="C263" s="10">
        <v>36</v>
      </c>
      <c r="D263" s="41">
        <f t="shared" si="9"/>
        <v>85.714285714285708</v>
      </c>
      <c r="E263" s="10">
        <v>22</v>
      </c>
      <c r="F263" s="10">
        <v>13</v>
      </c>
      <c r="G263" s="41">
        <f t="shared" si="10"/>
        <v>59.090909090909093</v>
      </c>
      <c r="H263" s="41">
        <f t="shared" si="11"/>
        <v>72.402597402597394</v>
      </c>
    </row>
    <row r="264" spans="1:8" ht="25.5" x14ac:dyDescent="0.25">
      <c r="A264" s="13" t="s">
        <v>94</v>
      </c>
      <c r="B264" s="10">
        <v>84</v>
      </c>
      <c r="C264" s="10">
        <v>76</v>
      </c>
      <c r="D264" s="41">
        <f t="shared" si="9"/>
        <v>90.476190476190482</v>
      </c>
      <c r="E264" s="10">
        <v>84</v>
      </c>
      <c r="F264" s="10">
        <v>78</v>
      </c>
      <c r="G264" s="41">
        <f t="shared" si="10"/>
        <v>92.857142857142861</v>
      </c>
      <c r="H264" s="41">
        <f t="shared" si="11"/>
        <v>91.666666666666671</v>
      </c>
    </row>
    <row r="265" spans="1:8" x14ac:dyDescent="0.25">
      <c r="A265" s="13" t="s">
        <v>95</v>
      </c>
      <c r="B265" s="10">
        <v>46</v>
      </c>
      <c r="C265" s="10">
        <v>41</v>
      </c>
      <c r="D265" s="41">
        <f t="shared" si="9"/>
        <v>89.130434782608688</v>
      </c>
      <c r="E265" s="10">
        <v>33</v>
      </c>
      <c r="F265" s="10">
        <v>28</v>
      </c>
      <c r="G265" s="41">
        <f t="shared" si="10"/>
        <v>84.848484848484844</v>
      </c>
      <c r="H265" s="41">
        <f t="shared" si="11"/>
        <v>86.989459815546766</v>
      </c>
    </row>
    <row r="266" spans="1:8" x14ac:dyDescent="0.25">
      <c r="A266" s="20"/>
      <c r="B266" s="4"/>
      <c r="C266" s="4"/>
      <c r="D266" s="16"/>
      <c r="E266" s="4"/>
      <c r="F266" s="4"/>
      <c r="G266" s="16"/>
      <c r="H266" s="16"/>
    </row>
    <row r="267" spans="1:8" ht="18.75" x14ac:dyDescent="0.3">
      <c r="A267" s="3" t="s">
        <v>24</v>
      </c>
    </row>
    <row r="268" spans="1:8" ht="104.25" x14ac:dyDescent="0.25">
      <c r="A268" s="19" t="s">
        <v>0</v>
      </c>
      <c r="B268" s="47" t="s">
        <v>25</v>
      </c>
      <c r="C268" s="47" t="s">
        <v>26</v>
      </c>
      <c r="D268" s="47" t="s">
        <v>27</v>
      </c>
      <c r="E268" s="47" t="s">
        <v>28</v>
      </c>
      <c r="F268" s="47" t="s">
        <v>29</v>
      </c>
      <c r="G268" s="47" t="s">
        <v>5</v>
      </c>
    </row>
    <row r="269" spans="1:8" x14ac:dyDescent="0.25">
      <c r="A269" s="36" t="s">
        <v>124</v>
      </c>
      <c r="B269" s="39" t="s">
        <v>12</v>
      </c>
      <c r="C269" s="39" t="s">
        <v>12</v>
      </c>
      <c r="D269" s="39" t="s">
        <v>12</v>
      </c>
      <c r="E269" s="39" t="s">
        <v>12</v>
      </c>
      <c r="F269" s="39" t="s">
        <v>12</v>
      </c>
      <c r="G269" s="39">
        <v>100</v>
      </c>
    </row>
    <row r="270" spans="1:8" x14ac:dyDescent="0.25">
      <c r="A270" s="13" t="s">
        <v>125</v>
      </c>
      <c r="B270" s="39" t="s">
        <v>12</v>
      </c>
      <c r="C270" s="39" t="s">
        <v>12</v>
      </c>
      <c r="D270" s="39" t="s">
        <v>12</v>
      </c>
      <c r="E270" s="39" t="s">
        <v>12</v>
      </c>
      <c r="F270" s="39" t="s">
        <v>12</v>
      </c>
      <c r="G270" s="39">
        <v>100</v>
      </c>
    </row>
    <row r="271" spans="1:8" ht="25.5" x14ac:dyDescent="0.25">
      <c r="A271" s="13" t="s">
        <v>126</v>
      </c>
      <c r="B271" s="39" t="s">
        <v>12</v>
      </c>
      <c r="C271" s="39" t="s">
        <v>12</v>
      </c>
      <c r="D271" s="39" t="s">
        <v>12</v>
      </c>
      <c r="E271" s="39" t="s">
        <v>12</v>
      </c>
      <c r="F271" s="39" t="s">
        <v>12</v>
      </c>
      <c r="G271" s="39">
        <v>100</v>
      </c>
    </row>
    <row r="272" spans="1:8" ht="25.5" x14ac:dyDescent="0.25">
      <c r="A272" s="13" t="s">
        <v>127</v>
      </c>
      <c r="B272" s="39" t="s">
        <v>12</v>
      </c>
      <c r="C272" s="39" t="s">
        <v>12</v>
      </c>
      <c r="D272" s="39" t="s">
        <v>12</v>
      </c>
      <c r="E272" s="39" t="s">
        <v>12</v>
      </c>
      <c r="F272" s="39" t="s">
        <v>12</v>
      </c>
      <c r="G272" s="39">
        <v>100</v>
      </c>
    </row>
    <row r="273" spans="1:7" ht="25.5" x14ac:dyDescent="0.25">
      <c r="A273" s="13" t="s">
        <v>128</v>
      </c>
      <c r="B273" s="39" t="s">
        <v>12</v>
      </c>
      <c r="C273" s="39" t="s">
        <v>12</v>
      </c>
      <c r="D273" s="39" t="s">
        <v>12</v>
      </c>
      <c r="E273" s="39" t="s">
        <v>12</v>
      </c>
      <c r="F273" s="39" t="s">
        <v>12</v>
      </c>
      <c r="G273" s="39">
        <v>100</v>
      </c>
    </row>
    <row r="274" spans="1:7" x14ac:dyDescent="0.25">
      <c r="A274" s="13" t="s">
        <v>129</v>
      </c>
      <c r="B274" s="39" t="s">
        <v>12</v>
      </c>
      <c r="C274" s="39" t="s">
        <v>12</v>
      </c>
      <c r="D274" s="39" t="s">
        <v>12</v>
      </c>
      <c r="E274" s="39" t="s">
        <v>12</v>
      </c>
      <c r="F274" s="39" t="s">
        <v>12</v>
      </c>
      <c r="G274" s="39">
        <v>100</v>
      </c>
    </row>
    <row r="275" spans="1:7" x14ac:dyDescent="0.25">
      <c r="A275" s="13" t="s">
        <v>130</v>
      </c>
      <c r="B275" s="39" t="s">
        <v>12</v>
      </c>
      <c r="C275" s="39" t="s">
        <v>12</v>
      </c>
      <c r="D275" s="39" t="s">
        <v>12</v>
      </c>
      <c r="E275" s="39" t="s">
        <v>12</v>
      </c>
      <c r="F275" s="39" t="s">
        <v>12</v>
      </c>
      <c r="G275" s="39">
        <v>100</v>
      </c>
    </row>
    <row r="276" spans="1:7" x14ac:dyDescent="0.25">
      <c r="A276" s="13" t="s">
        <v>131</v>
      </c>
      <c r="B276" s="39" t="s">
        <v>12</v>
      </c>
      <c r="C276" s="39" t="s">
        <v>12</v>
      </c>
      <c r="D276" s="39" t="s">
        <v>12</v>
      </c>
      <c r="E276" s="39" t="s">
        <v>12</v>
      </c>
      <c r="F276" s="39" t="s">
        <v>12</v>
      </c>
      <c r="G276" s="39">
        <v>100</v>
      </c>
    </row>
    <row r="277" spans="1:7" ht="25.5" x14ac:dyDescent="0.25">
      <c r="A277" s="13" t="s">
        <v>132</v>
      </c>
      <c r="B277" s="39" t="s">
        <v>12</v>
      </c>
      <c r="C277" s="39" t="s">
        <v>12</v>
      </c>
      <c r="D277" s="39" t="s">
        <v>12</v>
      </c>
      <c r="E277" s="39" t="s">
        <v>12</v>
      </c>
      <c r="F277" s="39" t="s">
        <v>12</v>
      </c>
      <c r="G277" s="39">
        <v>100</v>
      </c>
    </row>
    <row r="278" spans="1:7" ht="25.5" x14ac:dyDescent="0.25">
      <c r="A278" s="13" t="s">
        <v>133</v>
      </c>
      <c r="B278" s="39" t="s">
        <v>12</v>
      </c>
      <c r="C278" s="39" t="s">
        <v>12</v>
      </c>
      <c r="D278" s="39" t="s">
        <v>12</v>
      </c>
      <c r="E278" s="39" t="s">
        <v>12</v>
      </c>
      <c r="F278" s="39" t="s">
        <v>12</v>
      </c>
      <c r="G278" s="39">
        <v>100</v>
      </c>
    </row>
    <row r="279" spans="1:7" x14ac:dyDescent="0.25">
      <c r="A279" s="13" t="s">
        <v>134</v>
      </c>
      <c r="B279" s="39" t="s">
        <v>12</v>
      </c>
      <c r="C279" s="39" t="s">
        <v>12</v>
      </c>
      <c r="D279" s="39" t="s">
        <v>12</v>
      </c>
      <c r="E279" s="39" t="s">
        <v>12</v>
      </c>
      <c r="F279" s="39" t="s">
        <v>12</v>
      </c>
      <c r="G279" s="39">
        <v>100</v>
      </c>
    </row>
    <row r="280" spans="1:7" ht="25.5" x14ac:dyDescent="0.25">
      <c r="A280" s="13" t="s">
        <v>135</v>
      </c>
      <c r="B280" s="39" t="s">
        <v>12</v>
      </c>
      <c r="C280" s="39" t="s">
        <v>12</v>
      </c>
      <c r="D280" s="39" t="s">
        <v>12</v>
      </c>
      <c r="E280" s="39" t="s">
        <v>12</v>
      </c>
      <c r="F280" s="39" t="s">
        <v>12</v>
      </c>
      <c r="G280" s="39">
        <v>100</v>
      </c>
    </row>
    <row r="281" spans="1:7" x14ac:dyDescent="0.25">
      <c r="A281" s="13" t="s">
        <v>136</v>
      </c>
      <c r="B281" s="39" t="s">
        <v>48</v>
      </c>
      <c r="C281" s="39" t="s">
        <v>12</v>
      </c>
      <c r="D281" s="39" t="s">
        <v>48</v>
      </c>
      <c r="E281" s="39" t="s">
        <v>12</v>
      </c>
      <c r="F281" s="39" t="s">
        <v>12</v>
      </c>
      <c r="G281" s="39">
        <v>60</v>
      </c>
    </row>
    <row r="282" spans="1:7" x14ac:dyDescent="0.25">
      <c r="A282" s="13" t="s">
        <v>137</v>
      </c>
      <c r="B282" s="39" t="s">
        <v>12</v>
      </c>
      <c r="C282" s="39" t="s">
        <v>12</v>
      </c>
      <c r="D282" s="39" t="s">
        <v>12</v>
      </c>
      <c r="E282" s="39" t="s">
        <v>12</v>
      </c>
      <c r="F282" s="39" t="s">
        <v>12</v>
      </c>
      <c r="G282" s="39">
        <v>100</v>
      </c>
    </row>
    <row r="283" spans="1:7" x14ac:dyDescent="0.25">
      <c r="A283" s="13" t="s">
        <v>138</v>
      </c>
      <c r="B283" s="39" t="s">
        <v>12</v>
      </c>
      <c r="C283" s="39" t="s">
        <v>48</v>
      </c>
      <c r="D283" s="39" t="s">
        <v>12</v>
      </c>
      <c r="E283" s="39" t="s">
        <v>12</v>
      </c>
      <c r="F283" s="39" t="s">
        <v>12</v>
      </c>
      <c r="G283" s="39">
        <v>80</v>
      </c>
    </row>
    <row r="284" spans="1:7" x14ac:dyDescent="0.25">
      <c r="A284" s="13" t="s">
        <v>58</v>
      </c>
      <c r="B284" s="39" t="s">
        <v>12</v>
      </c>
      <c r="C284" s="39" t="s">
        <v>12</v>
      </c>
      <c r="D284" s="39" t="s">
        <v>12</v>
      </c>
      <c r="E284" s="39" t="s">
        <v>12</v>
      </c>
      <c r="F284" s="39" t="s">
        <v>12</v>
      </c>
      <c r="G284" s="39">
        <v>100</v>
      </c>
    </row>
    <row r="285" spans="1:7" x14ac:dyDescent="0.25">
      <c r="A285" s="13" t="s">
        <v>139</v>
      </c>
      <c r="B285" s="39" t="s">
        <v>12</v>
      </c>
      <c r="C285" s="39" t="s">
        <v>12</v>
      </c>
      <c r="D285" s="39" t="s">
        <v>12</v>
      </c>
      <c r="E285" s="39" t="s">
        <v>12</v>
      </c>
      <c r="F285" s="39" t="s">
        <v>12</v>
      </c>
      <c r="G285" s="39">
        <v>100</v>
      </c>
    </row>
    <row r="286" spans="1:7" x14ac:dyDescent="0.25">
      <c r="A286" s="13" t="s">
        <v>140</v>
      </c>
      <c r="B286" s="39" t="s">
        <v>12</v>
      </c>
      <c r="C286" s="39" t="s">
        <v>12</v>
      </c>
      <c r="D286" s="39" t="s">
        <v>12</v>
      </c>
      <c r="E286" s="39" t="s">
        <v>12</v>
      </c>
      <c r="F286" s="39" t="s">
        <v>12</v>
      </c>
      <c r="G286" s="39">
        <v>100</v>
      </c>
    </row>
    <row r="287" spans="1:7" x14ac:dyDescent="0.25">
      <c r="A287" s="13" t="s">
        <v>141</v>
      </c>
      <c r="B287" s="39" t="s">
        <v>12</v>
      </c>
      <c r="C287" s="39" t="s">
        <v>12</v>
      </c>
      <c r="D287" s="39" t="s">
        <v>12</v>
      </c>
      <c r="E287" s="39" t="s">
        <v>12</v>
      </c>
      <c r="F287" s="39" t="s">
        <v>12</v>
      </c>
      <c r="G287" s="39">
        <v>100</v>
      </c>
    </row>
    <row r="288" spans="1:7" x14ac:dyDescent="0.25">
      <c r="A288" s="13" t="s">
        <v>142</v>
      </c>
      <c r="B288" s="39" t="s">
        <v>12</v>
      </c>
      <c r="C288" s="39" t="s">
        <v>12</v>
      </c>
      <c r="D288" s="39" t="s">
        <v>12</v>
      </c>
      <c r="E288" s="39" t="s">
        <v>48</v>
      </c>
      <c r="F288" s="39" t="s">
        <v>12</v>
      </c>
      <c r="G288" s="39">
        <v>80</v>
      </c>
    </row>
    <row r="289" spans="1:7" x14ac:dyDescent="0.25">
      <c r="A289" s="13" t="s">
        <v>143</v>
      </c>
      <c r="B289" s="39" t="s">
        <v>48</v>
      </c>
      <c r="C289" s="39" t="s">
        <v>12</v>
      </c>
      <c r="D289" s="39" t="s">
        <v>12</v>
      </c>
      <c r="E289" s="39" t="s">
        <v>12</v>
      </c>
      <c r="F289" s="39" t="s">
        <v>12</v>
      </c>
      <c r="G289" s="39">
        <v>80</v>
      </c>
    </row>
    <row r="290" spans="1:7" x14ac:dyDescent="0.25">
      <c r="A290" s="13" t="s">
        <v>144</v>
      </c>
      <c r="B290" s="39" t="s">
        <v>12</v>
      </c>
      <c r="C290" s="39" t="s">
        <v>12</v>
      </c>
      <c r="D290" s="39" t="s">
        <v>12</v>
      </c>
      <c r="E290" s="39" t="s">
        <v>12</v>
      </c>
      <c r="F290" s="39" t="s">
        <v>12</v>
      </c>
      <c r="G290" s="39">
        <v>100</v>
      </c>
    </row>
    <row r="291" spans="1:7" x14ac:dyDescent="0.25">
      <c r="A291" s="13" t="s">
        <v>145</v>
      </c>
      <c r="B291" s="39" t="s">
        <v>12</v>
      </c>
      <c r="C291" s="39" t="s">
        <v>12</v>
      </c>
      <c r="D291" s="39" t="s">
        <v>12</v>
      </c>
      <c r="E291" s="39" t="s">
        <v>12</v>
      </c>
      <c r="F291" s="39" t="s">
        <v>12</v>
      </c>
      <c r="G291" s="39">
        <v>100</v>
      </c>
    </row>
    <row r="292" spans="1:7" x14ac:dyDescent="0.25">
      <c r="A292" s="13" t="s">
        <v>146</v>
      </c>
      <c r="B292" s="39" t="s">
        <v>12</v>
      </c>
      <c r="C292" s="39" t="s">
        <v>12</v>
      </c>
      <c r="D292" s="39" t="s">
        <v>12</v>
      </c>
      <c r="E292" s="39" t="s">
        <v>12</v>
      </c>
      <c r="F292" s="39" t="s">
        <v>12</v>
      </c>
      <c r="G292" s="39">
        <v>100</v>
      </c>
    </row>
    <row r="293" spans="1:7" x14ac:dyDescent="0.25">
      <c r="A293" s="13" t="s">
        <v>147</v>
      </c>
      <c r="B293" s="39" t="s">
        <v>12</v>
      </c>
      <c r="C293" s="39" t="s">
        <v>12</v>
      </c>
      <c r="D293" s="39" t="s">
        <v>12</v>
      </c>
      <c r="E293" s="39" t="s">
        <v>12</v>
      </c>
      <c r="F293" s="39" t="s">
        <v>12</v>
      </c>
      <c r="G293" s="39">
        <v>100</v>
      </c>
    </row>
    <row r="294" spans="1:7" x14ac:dyDescent="0.25">
      <c r="A294" s="13" t="s">
        <v>148</v>
      </c>
      <c r="B294" s="39" t="s">
        <v>12</v>
      </c>
      <c r="C294" s="39" t="s">
        <v>12</v>
      </c>
      <c r="D294" s="39" t="s">
        <v>12</v>
      </c>
      <c r="E294" s="39" t="s">
        <v>12</v>
      </c>
      <c r="F294" s="39" t="s">
        <v>12</v>
      </c>
      <c r="G294" s="39">
        <v>100</v>
      </c>
    </row>
    <row r="295" spans="1:7" x14ac:dyDescent="0.25">
      <c r="A295" s="13" t="s">
        <v>59</v>
      </c>
      <c r="B295" s="39" t="s">
        <v>12</v>
      </c>
      <c r="C295" s="39" t="s">
        <v>12</v>
      </c>
      <c r="D295" s="39" t="s">
        <v>12</v>
      </c>
      <c r="E295" s="39" t="s">
        <v>12</v>
      </c>
      <c r="F295" s="39" t="s">
        <v>12</v>
      </c>
      <c r="G295" s="39">
        <v>100</v>
      </c>
    </row>
    <row r="296" spans="1:7" x14ac:dyDescent="0.25">
      <c r="A296" s="13" t="s">
        <v>149</v>
      </c>
      <c r="B296" s="39" t="s">
        <v>12</v>
      </c>
      <c r="C296" s="39" t="s">
        <v>12</v>
      </c>
      <c r="D296" s="39" t="s">
        <v>12</v>
      </c>
      <c r="E296" s="39" t="s">
        <v>12</v>
      </c>
      <c r="F296" s="39" t="s">
        <v>12</v>
      </c>
      <c r="G296" s="39">
        <v>100</v>
      </c>
    </row>
    <row r="297" spans="1:7" x14ac:dyDescent="0.25">
      <c r="A297" s="13" t="s">
        <v>150</v>
      </c>
      <c r="B297" s="39" t="s">
        <v>12</v>
      </c>
      <c r="C297" s="39" t="s">
        <v>12</v>
      </c>
      <c r="D297" s="39" t="s">
        <v>12</v>
      </c>
      <c r="E297" s="39" t="s">
        <v>12</v>
      </c>
      <c r="F297" s="39" t="s">
        <v>12</v>
      </c>
      <c r="G297" s="39">
        <v>100</v>
      </c>
    </row>
    <row r="298" spans="1:7" x14ac:dyDescent="0.25">
      <c r="A298" s="13" t="s">
        <v>151</v>
      </c>
      <c r="B298" s="39" t="s">
        <v>12</v>
      </c>
      <c r="C298" s="39" t="s">
        <v>12</v>
      </c>
      <c r="D298" s="39" t="s">
        <v>12</v>
      </c>
      <c r="E298" s="39" t="s">
        <v>12</v>
      </c>
      <c r="F298" s="39" t="s">
        <v>12</v>
      </c>
      <c r="G298" s="39">
        <v>100</v>
      </c>
    </row>
    <row r="299" spans="1:7" x14ac:dyDescent="0.25">
      <c r="A299" s="13" t="s">
        <v>60</v>
      </c>
      <c r="B299" s="39" t="s">
        <v>12</v>
      </c>
      <c r="C299" s="39" t="s">
        <v>12</v>
      </c>
      <c r="D299" s="39" t="s">
        <v>12</v>
      </c>
      <c r="E299" s="39" t="s">
        <v>12</v>
      </c>
      <c r="F299" s="39" t="s">
        <v>12</v>
      </c>
      <c r="G299" s="39">
        <v>100</v>
      </c>
    </row>
    <row r="300" spans="1:7" x14ac:dyDescent="0.25">
      <c r="A300" s="13" t="s">
        <v>152</v>
      </c>
      <c r="B300" s="39" t="s">
        <v>12</v>
      </c>
      <c r="C300" s="39" t="s">
        <v>12</v>
      </c>
      <c r="D300" s="39" t="s">
        <v>12</v>
      </c>
      <c r="E300" s="39" t="s">
        <v>12</v>
      </c>
      <c r="F300" s="39" t="s">
        <v>12</v>
      </c>
      <c r="G300" s="39">
        <v>100</v>
      </c>
    </row>
    <row r="301" spans="1:7" x14ac:dyDescent="0.25">
      <c r="A301" s="13" t="s">
        <v>153</v>
      </c>
      <c r="B301" s="39" t="s">
        <v>12</v>
      </c>
      <c r="C301" s="39" t="s">
        <v>12</v>
      </c>
      <c r="D301" s="39" t="s">
        <v>12</v>
      </c>
      <c r="E301" s="39" t="s">
        <v>12</v>
      </c>
      <c r="F301" s="39" t="s">
        <v>12</v>
      </c>
      <c r="G301" s="39">
        <v>100</v>
      </c>
    </row>
    <row r="302" spans="1:7" x14ac:dyDescent="0.25">
      <c r="A302" s="13" t="s">
        <v>154</v>
      </c>
      <c r="B302" s="39" t="s">
        <v>12</v>
      </c>
      <c r="C302" s="39" t="s">
        <v>12</v>
      </c>
      <c r="D302" s="39" t="s">
        <v>12</v>
      </c>
      <c r="E302" s="39" t="s">
        <v>12</v>
      </c>
      <c r="F302" s="39" t="s">
        <v>12</v>
      </c>
      <c r="G302" s="39">
        <v>100</v>
      </c>
    </row>
    <row r="303" spans="1:7" x14ac:dyDescent="0.25">
      <c r="A303" s="13" t="s">
        <v>61</v>
      </c>
      <c r="B303" s="39" t="s">
        <v>12</v>
      </c>
      <c r="C303" s="39" t="s">
        <v>12</v>
      </c>
      <c r="D303" s="39" t="s">
        <v>12</v>
      </c>
      <c r="E303" s="39" t="s">
        <v>12</v>
      </c>
      <c r="F303" s="39" t="s">
        <v>12</v>
      </c>
      <c r="G303" s="39">
        <v>100</v>
      </c>
    </row>
    <row r="304" spans="1:7" x14ac:dyDescent="0.25">
      <c r="A304" s="13" t="s">
        <v>155</v>
      </c>
      <c r="B304" s="39" t="s">
        <v>12</v>
      </c>
      <c r="C304" s="39" t="s">
        <v>12</v>
      </c>
      <c r="D304" s="39" t="s">
        <v>12</v>
      </c>
      <c r="E304" s="39" t="s">
        <v>12</v>
      </c>
      <c r="F304" s="39" t="s">
        <v>12</v>
      </c>
      <c r="G304" s="39">
        <v>100</v>
      </c>
    </row>
    <row r="305" spans="1:7" x14ac:dyDescent="0.25">
      <c r="A305" s="13" t="s">
        <v>156</v>
      </c>
      <c r="B305" s="39" t="s">
        <v>48</v>
      </c>
      <c r="C305" s="39" t="s">
        <v>12</v>
      </c>
      <c r="D305" s="39" t="s">
        <v>12</v>
      </c>
      <c r="E305" s="39" t="s">
        <v>12</v>
      </c>
      <c r="F305" s="39" t="s">
        <v>12</v>
      </c>
      <c r="G305" s="39">
        <v>80</v>
      </c>
    </row>
    <row r="306" spans="1:7" x14ac:dyDescent="0.25">
      <c r="A306" s="13" t="s">
        <v>157</v>
      </c>
      <c r="B306" s="39" t="s">
        <v>12</v>
      </c>
      <c r="C306" s="39" t="s">
        <v>12</v>
      </c>
      <c r="D306" s="39" t="s">
        <v>12</v>
      </c>
      <c r="E306" s="39" t="s">
        <v>12</v>
      </c>
      <c r="F306" s="39" t="s">
        <v>12</v>
      </c>
      <c r="G306" s="39">
        <v>100</v>
      </c>
    </row>
    <row r="307" spans="1:7" x14ac:dyDescent="0.25">
      <c r="A307" s="13" t="s">
        <v>158</v>
      </c>
      <c r="B307" s="39" t="s">
        <v>12</v>
      </c>
      <c r="C307" s="39" t="s">
        <v>12</v>
      </c>
      <c r="D307" s="39" t="s">
        <v>12</v>
      </c>
      <c r="E307" s="39" t="s">
        <v>12</v>
      </c>
      <c r="F307" s="39" t="s">
        <v>12</v>
      </c>
      <c r="G307" s="39">
        <v>100</v>
      </c>
    </row>
    <row r="308" spans="1:7" x14ac:dyDescent="0.25">
      <c r="A308" s="13" t="s">
        <v>159</v>
      </c>
      <c r="B308" s="39" t="s">
        <v>12</v>
      </c>
      <c r="C308" s="39" t="s">
        <v>12</v>
      </c>
      <c r="D308" s="39" t="s">
        <v>12</v>
      </c>
      <c r="E308" s="39" t="s">
        <v>12</v>
      </c>
      <c r="F308" s="39" t="s">
        <v>12</v>
      </c>
      <c r="G308" s="39">
        <v>100</v>
      </c>
    </row>
    <row r="309" spans="1:7" x14ac:dyDescent="0.25">
      <c r="A309" s="13" t="s">
        <v>62</v>
      </c>
      <c r="B309" s="39" t="s">
        <v>12</v>
      </c>
      <c r="C309" s="39" t="s">
        <v>12</v>
      </c>
      <c r="D309" s="39" t="s">
        <v>12</v>
      </c>
      <c r="E309" s="39" t="s">
        <v>12</v>
      </c>
      <c r="F309" s="39" t="s">
        <v>12</v>
      </c>
      <c r="G309" s="39">
        <v>100</v>
      </c>
    </row>
    <row r="310" spans="1:7" x14ac:dyDescent="0.25">
      <c r="A310" s="13" t="s">
        <v>63</v>
      </c>
      <c r="B310" s="39" t="s">
        <v>12</v>
      </c>
      <c r="C310" s="39" t="s">
        <v>12</v>
      </c>
      <c r="D310" s="39" t="s">
        <v>12</v>
      </c>
      <c r="E310" s="39" t="s">
        <v>12</v>
      </c>
      <c r="F310" s="39" t="s">
        <v>12</v>
      </c>
      <c r="G310" s="39">
        <v>100</v>
      </c>
    </row>
    <row r="311" spans="1:7" x14ac:dyDescent="0.25">
      <c r="A311" s="13" t="s">
        <v>64</v>
      </c>
      <c r="B311" s="39" t="s">
        <v>12</v>
      </c>
      <c r="C311" s="39" t="s">
        <v>12</v>
      </c>
      <c r="D311" s="39" t="s">
        <v>12</v>
      </c>
      <c r="E311" s="39" t="s">
        <v>12</v>
      </c>
      <c r="F311" s="39" t="s">
        <v>12</v>
      </c>
      <c r="G311" s="39">
        <v>100</v>
      </c>
    </row>
    <row r="312" spans="1:7" x14ac:dyDescent="0.25">
      <c r="A312" s="13" t="s">
        <v>160</v>
      </c>
      <c r="B312" s="39" t="s">
        <v>12</v>
      </c>
      <c r="C312" s="39" t="s">
        <v>12</v>
      </c>
      <c r="D312" s="39" t="s">
        <v>12</v>
      </c>
      <c r="E312" s="39" t="s">
        <v>12</v>
      </c>
      <c r="F312" s="39" t="s">
        <v>12</v>
      </c>
      <c r="G312" s="39">
        <v>100</v>
      </c>
    </row>
    <row r="313" spans="1:7" x14ac:dyDescent="0.25">
      <c r="A313" s="13" t="s">
        <v>161</v>
      </c>
      <c r="B313" s="39" t="s">
        <v>48</v>
      </c>
      <c r="C313" s="39" t="s">
        <v>12</v>
      </c>
      <c r="D313" s="39" t="s">
        <v>12</v>
      </c>
      <c r="E313" s="39" t="s">
        <v>12</v>
      </c>
      <c r="F313" s="39" t="s">
        <v>12</v>
      </c>
      <c r="G313" s="39">
        <v>80</v>
      </c>
    </row>
    <row r="314" spans="1:7" x14ac:dyDescent="0.25">
      <c r="A314" s="13" t="s">
        <v>162</v>
      </c>
      <c r="B314" s="39" t="s">
        <v>48</v>
      </c>
      <c r="C314" s="39" t="s">
        <v>12</v>
      </c>
      <c r="D314" s="39" t="s">
        <v>12</v>
      </c>
      <c r="E314" s="39" t="s">
        <v>12</v>
      </c>
      <c r="F314" s="39" t="s">
        <v>12</v>
      </c>
      <c r="G314" s="39">
        <v>80</v>
      </c>
    </row>
    <row r="315" spans="1:7" x14ac:dyDescent="0.25">
      <c r="A315" s="13" t="s">
        <v>163</v>
      </c>
      <c r="B315" s="39" t="s">
        <v>12</v>
      </c>
      <c r="C315" s="39" t="s">
        <v>12</v>
      </c>
      <c r="D315" s="39" t="s">
        <v>48</v>
      </c>
      <c r="E315" s="39" t="s">
        <v>12</v>
      </c>
      <c r="F315" s="39" t="s">
        <v>12</v>
      </c>
      <c r="G315" s="39">
        <v>80</v>
      </c>
    </row>
    <row r="316" spans="1:7" x14ac:dyDescent="0.25">
      <c r="A316" s="13" t="s">
        <v>164</v>
      </c>
      <c r="B316" s="39" t="s">
        <v>12</v>
      </c>
      <c r="C316" s="39" t="s">
        <v>12</v>
      </c>
      <c r="D316" s="39" t="s">
        <v>12</v>
      </c>
      <c r="E316" s="39" t="s">
        <v>12</v>
      </c>
      <c r="F316" s="39" t="s">
        <v>12</v>
      </c>
      <c r="G316" s="39">
        <v>100</v>
      </c>
    </row>
    <row r="317" spans="1:7" ht="25.5" x14ac:dyDescent="0.25">
      <c r="A317" s="13" t="s">
        <v>165</v>
      </c>
      <c r="B317" s="39" t="s">
        <v>12</v>
      </c>
      <c r="C317" s="39" t="s">
        <v>12</v>
      </c>
      <c r="D317" s="39" t="s">
        <v>12</v>
      </c>
      <c r="E317" s="39" t="s">
        <v>12</v>
      </c>
      <c r="F317" s="39" t="s">
        <v>12</v>
      </c>
      <c r="G317" s="39">
        <v>100</v>
      </c>
    </row>
    <row r="318" spans="1:7" ht="25.5" x14ac:dyDescent="0.25">
      <c r="A318" s="13" t="s">
        <v>166</v>
      </c>
      <c r="B318" s="39" t="s">
        <v>12</v>
      </c>
      <c r="C318" s="39" t="s">
        <v>12</v>
      </c>
      <c r="D318" s="39" t="s">
        <v>12</v>
      </c>
      <c r="E318" s="39" t="s">
        <v>12</v>
      </c>
      <c r="F318" s="39" t="s">
        <v>12</v>
      </c>
      <c r="G318" s="39">
        <v>100</v>
      </c>
    </row>
    <row r="319" spans="1:7" x14ac:dyDescent="0.25">
      <c r="A319" s="13" t="s">
        <v>167</v>
      </c>
      <c r="B319" s="39" t="s">
        <v>48</v>
      </c>
      <c r="C319" s="39" t="s">
        <v>12</v>
      </c>
      <c r="D319" s="39" t="s">
        <v>12</v>
      </c>
      <c r="E319" s="39" t="s">
        <v>12</v>
      </c>
      <c r="F319" s="39" t="s">
        <v>12</v>
      </c>
      <c r="G319" s="39">
        <v>80</v>
      </c>
    </row>
    <row r="320" spans="1:7" x14ac:dyDescent="0.25">
      <c r="A320" s="13" t="s">
        <v>65</v>
      </c>
      <c r="B320" s="39" t="s">
        <v>12</v>
      </c>
      <c r="C320" s="39" t="s">
        <v>12</v>
      </c>
      <c r="D320" s="39" t="s">
        <v>12</v>
      </c>
      <c r="E320" s="39" t="s">
        <v>12</v>
      </c>
      <c r="F320" s="39" t="s">
        <v>12</v>
      </c>
      <c r="G320" s="39">
        <v>100</v>
      </c>
    </row>
    <row r="321" spans="1:7" x14ac:dyDescent="0.25">
      <c r="A321" s="13" t="s">
        <v>66</v>
      </c>
      <c r="B321" s="39" t="s">
        <v>12</v>
      </c>
      <c r="C321" s="39" t="s">
        <v>12</v>
      </c>
      <c r="D321" s="39" t="s">
        <v>12</v>
      </c>
      <c r="E321" s="39" t="s">
        <v>12</v>
      </c>
      <c r="F321" s="39" t="s">
        <v>12</v>
      </c>
      <c r="G321" s="39">
        <v>100</v>
      </c>
    </row>
    <row r="322" spans="1:7" x14ac:dyDescent="0.25">
      <c r="A322" s="13" t="s">
        <v>168</v>
      </c>
      <c r="B322" s="39" t="s">
        <v>48</v>
      </c>
      <c r="C322" s="39" t="s">
        <v>12</v>
      </c>
      <c r="D322" s="39" t="s">
        <v>12</v>
      </c>
      <c r="E322" s="39" t="s">
        <v>12</v>
      </c>
      <c r="F322" s="39" t="s">
        <v>12</v>
      </c>
      <c r="G322" s="39">
        <v>80</v>
      </c>
    </row>
    <row r="323" spans="1:7" x14ac:dyDescent="0.25">
      <c r="A323" s="13" t="s">
        <v>67</v>
      </c>
      <c r="B323" s="39" t="s">
        <v>12</v>
      </c>
      <c r="C323" s="39" t="s">
        <v>12</v>
      </c>
      <c r="D323" s="39" t="s">
        <v>12</v>
      </c>
      <c r="E323" s="39" t="s">
        <v>12</v>
      </c>
      <c r="F323" s="39" t="s">
        <v>12</v>
      </c>
      <c r="G323" s="39">
        <v>100</v>
      </c>
    </row>
    <row r="324" spans="1:7" ht="25.5" x14ac:dyDescent="0.25">
      <c r="A324" s="13" t="s">
        <v>169</v>
      </c>
      <c r="B324" s="39" t="s">
        <v>12</v>
      </c>
      <c r="C324" s="39" t="s">
        <v>12</v>
      </c>
      <c r="D324" s="39" t="s">
        <v>12</v>
      </c>
      <c r="E324" s="39" t="s">
        <v>12</v>
      </c>
      <c r="F324" s="39" t="s">
        <v>12</v>
      </c>
      <c r="G324" s="39">
        <v>100</v>
      </c>
    </row>
    <row r="325" spans="1:7" ht="25.5" x14ac:dyDescent="0.25">
      <c r="A325" s="13" t="s">
        <v>170</v>
      </c>
      <c r="B325" s="39" t="s">
        <v>12</v>
      </c>
      <c r="C325" s="39" t="s">
        <v>12</v>
      </c>
      <c r="D325" s="39" t="s">
        <v>12</v>
      </c>
      <c r="E325" s="39" t="s">
        <v>12</v>
      </c>
      <c r="F325" s="39" t="s">
        <v>12</v>
      </c>
      <c r="G325" s="39">
        <v>100</v>
      </c>
    </row>
    <row r="326" spans="1:7" x14ac:dyDescent="0.25">
      <c r="A326" s="13" t="s">
        <v>68</v>
      </c>
      <c r="B326" s="39" t="s">
        <v>12</v>
      </c>
      <c r="C326" s="39" t="s">
        <v>12</v>
      </c>
      <c r="D326" s="39" t="s">
        <v>12</v>
      </c>
      <c r="E326" s="39" t="s">
        <v>12</v>
      </c>
      <c r="F326" s="39" t="s">
        <v>12</v>
      </c>
      <c r="G326" s="39">
        <v>100</v>
      </c>
    </row>
    <row r="327" spans="1:7" x14ac:dyDescent="0.25">
      <c r="A327" s="13" t="s">
        <v>69</v>
      </c>
      <c r="B327" s="39" t="s">
        <v>12</v>
      </c>
      <c r="C327" s="39" t="s">
        <v>12</v>
      </c>
      <c r="D327" s="39" t="s">
        <v>12</v>
      </c>
      <c r="E327" s="39" t="s">
        <v>12</v>
      </c>
      <c r="F327" s="39" t="s">
        <v>12</v>
      </c>
      <c r="G327" s="39">
        <v>100</v>
      </c>
    </row>
    <row r="328" spans="1:7" x14ac:dyDescent="0.25">
      <c r="A328" s="13" t="s">
        <v>70</v>
      </c>
      <c r="B328" s="39" t="s">
        <v>12</v>
      </c>
      <c r="C328" s="39" t="s">
        <v>12</v>
      </c>
      <c r="D328" s="39" t="s">
        <v>12</v>
      </c>
      <c r="E328" s="39" t="s">
        <v>12</v>
      </c>
      <c r="F328" s="39" t="s">
        <v>12</v>
      </c>
      <c r="G328" s="39">
        <v>100</v>
      </c>
    </row>
    <row r="329" spans="1:7" x14ac:dyDescent="0.25">
      <c r="A329" s="13" t="s">
        <v>71</v>
      </c>
      <c r="B329" s="39" t="s">
        <v>48</v>
      </c>
      <c r="C329" s="39" t="s">
        <v>12</v>
      </c>
      <c r="D329" s="39" t="s">
        <v>12</v>
      </c>
      <c r="E329" s="39" t="s">
        <v>12</v>
      </c>
      <c r="F329" s="39" t="s">
        <v>12</v>
      </c>
      <c r="G329" s="39">
        <v>80</v>
      </c>
    </row>
    <row r="330" spans="1:7" ht="25.5" x14ac:dyDescent="0.25">
      <c r="A330" s="13" t="s">
        <v>72</v>
      </c>
      <c r="B330" s="39" t="s">
        <v>12</v>
      </c>
      <c r="C330" s="39" t="s">
        <v>12</v>
      </c>
      <c r="D330" s="39" t="s">
        <v>12</v>
      </c>
      <c r="E330" s="39" t="s">
        <v>12</v>
      </c>
      <c r="F330" s="39" t="s">
        <v>12</v>
      </c>
      <c r="G330" s="39">
        <v>100</v>
      </c>
    </row>
    <row r="331" spans="1:7" ht="25.5" x14ac:dyDescent="0.25">
      <c r="A331" s="13" t="s">
        <v>73</v>
      </c>
      <c r="B331" s="39" t="s">
        <v>48</v>
      </c>
      <c r="C331" s="39" t="s">
        <v>12</v>
      </c>
      <c r="D331" s="39" t="s">
        <v>48</v>
      </c>
      <c r="E331" s="39" t="s">
        <v>12</v>
      </c>
      <c r="F331" s="39" t="s">
        <v>12</v>
      </c>
      <c r="G331" s="39">
        <v>60</v>
      </c>
    </row>
    <row r="332" spans="1:7" ht="25.5" x14ac:dyDescent="0.25">
      <c r="A332" s="13" t="s">
        <v>74</v>
      </c>
      <c r="B332" s="39" t="s">
        <v>48</v>
      </c>
      <c r="C332" s="39" t="s">
        <v>12</v>
      </c>
      <c r="D332" s="39" t="s">
        <v>12</v>
      </c>
      <c r="E332" s="39" t="s">
        <v>12</v>
      </c>
      <c r="F332" s="39" t="s">
        <v>12</v>
      </c>
      <c r="G332" s="39">
        <v>80</v>
      </c>
    </row>
    <row r="333" spans="1:7" x14ac:dyDescent="0.25">
      <c r="A333" s="13" t="s">
        <v>75</v>
      </c>
      <c r="B333" s="39" t="s">
        <v>12</v>
      </c>
      <c r="C333" s="39" t="s">
        <v>12</v>
      </c>
      <c r="D333" s="39" t="s">
        <v>12</v>
      </c>
      <c r="E333" s="39" t="s">
        <v>12</v>
      </c>
      <c r="F333" s="39" t="s">
        <v>12</v>
      </c>
      <c r="G333" s="39">
        <v>100</v>
      </c>
    </row>
    <row r="334" spans="1:7" ht="25.5" x14ac:dyDescent="0.25">
      <c r="A334" s="13" t="s">
        <v>76</v>
      </c>
      <c r="B334" s="39" t="s">
        <v>48</v>
      </c>
      <c r="C334" s="39" t="s">
        <v>12</v>
      </c>
      <c r="D334" s="39" t="s">
        <v>12</v>
      </c>
      <c r="E334" s="39" t="s">
        <v>48</v>
      </c>
      <c r="F334" s="39" t="s">
        <v>12</v>
      </c>
      <c r="G334" s="39">
        <v>60</v>
      </c>
    </row>
    <row r="335" spans="1:7" x14ac:dyDescent="0.25">
      <c r="A335" s="13" t="s">
        <v>77</v>
      </c>
      <c r="B335" s="39" t="s">
        <v>12</v>
      </c>
      <c r="C335" s="39" t="s">
        <v>12</v>
      </c>
      <c r="D335" s="39" t="s">
        <v>12</v>
      </c>
      <c r="E335" s="39" t="s">
        <v>12</v>
      </c>
      <c r="F335" s="39" t="s">
        <v>12</v>
      </c>
      <c r="G335" s="39">
        <v>100</v>
      </c>
    </row>
    <row r="336" spans="1:7" ht="25.5" x14ac:dyDescent="0.25">
      <c r="A336" s="13" t="s">
        <v>171</v>
      </c>
      <c r="B336" s="39" t="s">
        <v>12</v>
      </c>
      <c r="C336" s="39" t="s">
        <v>12</v>
      </c>
      <c r="D336" s="39" t="s">
        <v>12</v>
      </c>
      <c r="E336" s="39" t="s">
        <v>12</v>
      </c>
      <c r="F336" s="39" t="s">
        <v>12</v>
      </c>
      <c r="G336" s="39">
        <v>100</v>
      </c>
    </row>
    <row r="337" spans="1:7" x14ac:dyDescent="0.25">
      <c r="A337" s="13" t="s">
        <v>172</v>
      </c>
      <c r="B337" s="39" t="s">
        <v>12</v>
      </c>
      <c r="C337" s="39" t="s">
        <v>12</v>
      </c>
      <c r="D337" s="39" t="s">
        <v>12</v>
      </c>
      <c r="E337" s="39" t="s">
        <v>12</v>
      </c>
      <c r="F337" s="39" t="s">
        <v>12</v>
      </c>
      <c r="G337" s="39">
        <v>100</v>
      </c>
    </row>
    <row r="338" spans="1:7" ht="25.5" x14ac:dyDescent="0.25">
      <c r="A338" s="13" t="s">
        <v>173</v>
      </c>
      <c r="B338" s="39" t="s">
        <v>12</v>
      </c>
      <c r="C338" s="39" t="s">
        <v>12</v>
      </c>
      <c r="D338" s="39" t="s">
        <v>12</v>
      </c>
      <c r="E338" s="39" t="s">
        <v>12</v>
      </c>
      <c r="F338" s="39" t="s">
        <v>12</v>
      </c>
      <c r="G338" s="39">
        <v>100</v>
      </c>
    </row>
    <row r="339" spans="1:7" x14ac:dyDescent="0.25">
      <c r="A339" s="13" t="s">
        <v>174</v>
      </c>
      <c r="B339" s="39" t="s">
        <v>12</v>
      </c>
      <c r="C339" s="39" t="s">
        <v>12</v>
      </c>
      <c r="D339" s="39" t="s">
        <v>12</v>
      </c>
      <c r="E339" s="39" t="s">
        <v>12</v>
      </c>
      <c r="F339" s="39" t="s">
        <v>12</v>
      </c>
      <c r="G339" s="39">
        <v>100</v>
      </c>
    </row>
    <row r="340" spans="1:7" ht="25.5" x14ac:dyDescent="0.25">
      <c r="A340" s="13" t="s">
        <v>175</v>
      </c>
      <c r="B340" s="39" t="s">
        <v>12</v>
      </c>
      <c r="C340" s="39" t="s">
        <v>12</v>
      </c>
      <c r="D340" s="39" t="s">
        <v>12</v>
      </c>
      <c r="E340" s="39" t="s">
        <v>12</v>
      </c>
      <c r="F340" s="39" t="s">
        <v>12</v>
      </c>
      <c r="G340" s="39">
        <v>100</v>
      </c>
    </row>
    <row r="341" spans="1:7" x14ac:dyDescent="0.25">
      <c r="A341" s="13" t="s">
        <v>176</v>
      </c>
      <c r="B341" s="39" t="s">
        <v>12</v>
      </c>
      <c r="C341" s="39" t="s">
        <v>12</v>
      </c>
      <c r="D341" s="39" t="s">
        <v>12</v>
      </c>
      <c r="E341" s="39" t="s">
        <v>12</v>
      </c>
      <c r="F341" s="39" t="s">
        <v>12</v>
      </c>
      <c r="G341" s="39">
        <v>100</v>
      </c>
    </row>
    <row r="342" spans="1:7" x14ac:dyDescent="0.25">
      <c r="A342" s="13" t="s">
        <v>87</v>
      </c>
      <c r="B342" s="39" t="s">
        <v>12</v>
      </c>
      <c r="C342" s="39" t="s">
        <v>12</v>
      </c>
      <c r="D342" s="39" t="s">
        <v>12</v>
      </c>
      <c r="E342" s="39" t="s">
        <v>12</v>
      </c>
      <c r="F342" s="39" t="s">
        <v>12</v>
      </c>
      <c r="G342" s="39">
        <v>100</v>
      </c>
    </row>
    <row r="343" spans="1:7" x14ac:dyDescent="0.25">
      <c r="A343" s="13" t="s">
        <v>88</v>
      </c>
      <c r="B343" s="39" t="s">
        <v>12</v>
      </c>
      <c r="C343" s="39" t="s">
        <v>12</v>
      </c>
      <c r="D343" s="39" t="s">
        <v>12</v>
      </c>
      <c r="E343" s="39" t="s">
        <v>12</v>
      </c>
      <c r="F343" s="39" t="s">
        <v>12</v>
      </c>
      <c r="G343" s="39">
        <v>100</v>
      </c>
    </row>
    <row r="344" spans="1:7" x14ac:dyDescent="0.25">
      <c r="A344" s="13" t="s">
        <v>89</v>
      </c>
      <c r="B344" s="39" t="s">
        <v>12</v>
      </c>
      <c r="C344" s="39" t="s">
        <v>12</v>
      </c>
      <c r="D344" s="39" t="s">
        <v>12</v>
      </c>
      <c r="E344" s="39" t="s">
        <v>12</v>
      </c>
      <c r="F344" s="39" t="s">
        <v>12</v>
      </c>
      <c r="G344" s="39">
        <v>100</v>
      </c>
    </row>
    <row r="345" spans="1:7" x14ac:dyDescent="0.25">
      <c r="A345" s="13" t="s">
        <v>177</v>
      </c>
      <c r="B345" s="39" t="s">
        <v>12</v>
      </c>
      <c r="C345" s="39" t="s">
        <v>12</v>
      </c>
      <c r="D345" s="39" t="s">
        <v>12</v>
      </c>
      <c r="E345" s="39" t="s">
        <v>12</v>
      </c>
      <c r="F345" s="39" t="s">
        <v>12</v>
      </c>
      <c r="G345" s="39">
        <v>100</v>
      </c>
    </row>
    <row r="346" spans="1:7" x14ac:dyDescent="0.25">
      <c r="A346" s="13" t="s">
        <v>178</v>
      </c>
      <c r="B346" s="39" t="s">
        <v>12</v>
      </c>
      <c r="C346" s="39" t="s">
        <v>12</v>
      </c>
      <c r="D346" s="39" t="s">
        <v>12</v>
      </c>
      <c r="E346" s="39" t="s">
        <v>12</v>
      </c>
      <c r="F346" s="39" t="s">
        <v>12</v>
      </c>
      <c r="G346" s="39">
        <v>100</v>
      </c>
    </row>
    <row r="347" spans="1:7" ht="25.5" x14ac:dyDescent="0.25">
      <c r="A347" s="13" t="s">
        <v>90</v>
      </c>
      <c r="B347" s="39" t="s">
        <v>48</v>
      </c>
      <c r="C347" s="39" t="s">
        <v>12</v>
      </c>
      <c r="D347" s="39" t="s">
        <v>12</v>
      </c>
      <c r="E347" s="39" t="s">
        <v>12</v>
      </c>
      <c r="F347" s="39" t="s">
        <v>12</v>
      </c>
      <c r="G347" s="39">
        <v>80</v>
      </c>
    </row>
    <row r="348" spans="1:7" x14ac:dyDescent="0.25">
      <c r="A348" s="13" t="s">
        <v>91</v>
      </c>
      <c r="B348" s="39" t="s">
        <v>12</v>
      </c>
      <c r="C348" s="39" t="s">
        <v>12</v>
      </c>
      <c r="D348" s="39" t="s">
        <v>12</v>
      </c>
      <c r="E348" s="39" t="s">
        <v>12</v>
      </c>
      <c r="F348" s="39" t="s">
        <v>12</v>
      </c>
      <c r="G348" s="39">
        <v>100</v>
      </c>
    </row>
    <row r="349" spans="1:7" x14ac:dyDescent="0.25">
      <c r="A349" s="13" t="s">
        <v>92</v>
      </c>
      <c r="B349" s="39" t="s">
        <v>12</v>
      </c>
      <c r="C349" s="39" t="s">
        <v>12</v>
      </c>
      <c r="D349" s="39" t="s">
        <v>12</v>
      </c>
      <c r="E349" s="39" t="s">
        <v>12</v>
      </c>
      <c r="F349" s="39" t="s">
        <v>12</v>
      </c>
      <c r="G349" s="39">
        <v>100</v>
      </c>
    </row>
    <row r="350" spans="1:7" x14ac:dyDescent="0.25">
      <c r="A350" s="13" t="s">
        <v>93</v>
      </c>
      <c r="B350" s="39" t="s">
        <v>48</v>
      </c>
      <c r="C350" s="39" t="s">
        <v>12</v>
      </c>
      <c r="D350" s="39" t="s">
        <v>12</v>
      </c>
      <c r="E350" s="39" t="s">
        <v>12</v>
      </c>
      <c r="F350" s="39" t="s">
        <v>12</v>
      </c>
      <c r="G350" s="39">
        <v>80</v>
      </c>
    </row>
    <row r="351" spans="1:7" ht="25.5" x14ac:dyDescent="0.25">
      <c r="A351" s="13" t="s">
        <v>94</v>
      </c>
      <c r="B351" s="39" t="s">
        <v>12</v>
      </c>
      <c r="C351" s="39" t="s">
        <v>12</v>
      </c>
      <c r="D351" s="39" t="s">
        <v>12</v>
      </c>
      <c r="E351" s="39" t="s">
        <v>12</v>
      </c>
      <c r="F351" s="39" t="s">
        <v>12</v>
      </c>
      <c r="G351" s="39">
        <v>100</v>
      </c>
    </row>
    <row r="352" spans="1:7" x14ac:dyDescent="0.25">
      <c r="A352" s="13" t="s">
        <v>95</v>
      </c>
      <c r="B352" s="39" t="s">
        <v>12</v>
      </c>
      <c r="C352" s="39" t="s">
        <v>12</v>
      </c>
      <c r="D352" s="39" t="s">
        <v>12</v>
      </c>
      <c r="E352" s="39" t="s">
        <v>12</v>
      </c>
      <c r="F352" s="39" t="s">
        <v>12</v>
      </c>
      <c r="G352" s="39">
        <v>100</v>
      </c>
    </row>
    <row r="353" spans="1:7" x14ac:dyDescent="0.25">
      <c r="A353" s="21"/>
      <c r="B353" s="17"/>
      <c r="C353" s="17"/>
      <c r="D353" s="17"/>
      <c r="E353" s="17"/>
      <c r="F353" s="17"/>
      <c r="G353" s="17"/>
    </row>
    <row r="354" spans="1:7" ht="18.75" x14ac:dyDescent="0.25">
      <c r="A354" s="1" t="s">
        <v>33</v>
      </c>
    </row>
    <row r="355" spans="1:7" ht="123.75" customHeight="1" x14ac:dyDescent="0.25">
      <c r="A355" s="10" t="s">
        <v>0</v>
      </c>
      <c r="B355" s="48" t="s">
        <v>34</v>
      </c>
      <c r="C355" s="48" t="s">
        <v>83</v>
      </c>
      <c r="D355" s="48" t="s">
        <v>5</v>
      </c>
    </row>
    <row r="356" spans="1:7" x14ac:dyDescent="0.25">
      <c r="A356" s="36" t="s">
        <v>124</v>
      </c>
      <c r="B356" s="40">
        <v>100</v>
      </c>
      <c r="C356" s="40">
        <v>96.5</v>
      </c>
      <c r="D356" s="41">
        <f>AVERAGE(B356:C356)</f>
        <v>98.25</v>
      </c>
    </row>
    <row r="357" spans="1:7" x14ac:dyDescent="0.25">
      <c r="A357" s="13" t="s">
        <v>125</v>
      </c>
      <c r="B357" s="39">
        <v>100</v>
      </c>
      <c r="C357" s="49">
        <v>96.4</v>
      </c>
      <c r="D357" s="41">
        <f t="shared" ref="D357:D420" si="12">AVERAGE(B357:C357)</f>
        <v>98.2</v>
      </c>
    </row>
    <row r="358" spans="1:7" ht="25.5" x14ac:dyDescent="0.25">
      <c r="A358" s="13" t="s">
        <v>126</v>
      </c>
      <c r="B358" s="39">
        <v>100</v>
      </c>
      <c r="C358" s="49">
        <v>98.5</v>
      </c>
      <c r="D358" s="41">
        <f t="shared" si="12"/>
        <v>99.25</v>
      </c>
    </row>
    <row r="359" spans="1:7" ht="25.5" x14ac:dyDescent="0.25">
      <c r="A359" s="13" t="s">
        <v>127</v>
      </c>
      <c r="B359" s="39">
        <v>100</v>
      </c>
      <c r="C359" s="49">
        <v>98</v>
      </c>
      <c r="D359" s="41">
        <f t="shared" si="12"/>
        <v>99</v>
      </c>
    </row>
    <row r="360" spans="1:7" ht="25.5" x14ac:dyDescent="0.25">
      <c r="A360" s="13" t="s">
        <v>128</v>
      </c>
      <c r="B360" s="39">
        <v>100</v>
      </c>
      <c r="C360" s="49">
        <v>95.6</v>
      </c>
      <c r="D360" s="41">
        <f t="shared" si="12"/>
        <v>97.8</v>
      </c>
    </row>
    <row r="361" spans="1:7" x14ac:dyDescent="0.25">
      <c r="A361" s="13" t="s">
        <v>129</v>
      </c>
      <c r="B361" s="39">
        <v>100</v>
      </c>
      <c r="C361" s="49">
        <v>98.3</v>
      </c>
      <c r="D361" s="41">
        <f t="shared" si="12"/>
        <v>99.15</v>
      </c>
    </row>
    <row r="362" spans="1:7" x14ac:dyDescent="0.25">
      <c r="A362" s="13" t="s">
        <v>130</v>
      </c>
      <c r="B362" s="39">
        <v>100</v>
      </c>
      <c r="C362" s="49">
        <v>98</v>
      </c>
      <c r="D362" s="41">
        <f t="shared" si="12"/>
        <v>99</v>
      </c>
    </row>
    <row r="363" spans="1:7" x14ac:dyDescent="0.25">
      <c r="A363" s="13" t="s">
        <v>131</v>
      </c>
      <c r="B363" s="39">
        <v>100</v>
      </c>
      <c r="C363" s="49">
        <v>98.9</v>
      </c>
      <c r="D363" s="41">
        <f t="shared" si="12"/>
        <v>99.45</v>
      </c>
    </row>
    <row r="364" spans="1:7" ht="25.5" x14ac:dyDescent="0.25">
      <c r="A364" s="13" t="s">
        <v>132</v>
      </c>
      <c r="B364" s="39">
        <v>100</v>
      </c>
      <c r="C364" s="49">
        <v>99.5</v>
      </c>
      <c r="D364" s="41">
        <f t="shared" si="12"/>
        <v>99.75</v>
      </c>
    </row>
    <row r="365" spans="1:7" ht="25.5" x14ac:dyDescent="0.25">
      <c r="A365" s="13" t="s">
        <v>133</v>
      </c>
      <c r="B365" s="39">
        <v>100</v>
      </c>
      <c r="C365" s="49">
        <v>99.1</v>
      </c>
      <c r="D365" s="41">
        <f t="shared" si="12"/>
        <v>99.55</v>
      </c>
    </row>
    <row r="366" spans="1:7" x14ac:dyDescent="0.25">
      <c r="A366" s="13" t="s">
        <v>134</v>
      </c>
      <c r="B366" s="39">
        <v>100</v>
      </c>
      <c r="C366" s="49">
        <v>94.9</v>
      </c>
      <c r="D366" s="41">
        <f t="shared" si="12"/>
        <v>97.45</v>
      </c>
    </row>
    <row r="367" spans="1:7" ht="25.5" x14ac:dyDescent="0.25">
      <c r="A367" s="13" t="s">
        <v>135</v>
      </c>
      <c r="B367" s="39">
        <v>100</v>
      </c>
      <c r="C367" s="49">
        <v>91.2</v>
      </c>
      <c r="D367" s="41">
        <f t="shared" si="12"/>
        <v>95.6</v>
      </c>
    </row>
    <row r="368" spans="1:7" x14ac:dyDescent="0.25">
      <c r="A368" s="13" t="s">
        <v>136</v>
      </c>
      <c r="B368" s="39">
        <v>60</v>
      </c>
      <c r="C368" s="49">
        <v>98.4</v>
      </c>
      <c r="D368" s="41">
        <f t="shared" si="12"/>
        <v>79.2</v>
      </c>
    </row>
    <row r="369" spans="1:4" x14ac:dyDescent="0.25">
      <c r="A369" s="13" t="s">
        <v>137</v>
      </c>
      <c r="B369" s="39">
        <v>100</v>
      </c>
      <c r="C369" s="49">
        <v>99.3</v>
      </c>
      <c r="D369" s="41">
        <f t="shared" si="12"/>
        <v>99.65</v>
      </c>
    </row>
    <row r="370" spans="1:4" x14ac:dyDescent="0.25">
      <c r="A370" s="13" t="s">
        <v>138</v>
      </c>
      <c r="B370" s="39">
        <v>80</v>
      </c>
      <c r="C370" s="49">
        <v>94.6</v>
      </c>
      <c r="D370" s="41">
        <f t="shared" si="12"/>
        <v>87.3</v>
      </c>
    </row>
    <row r="371" spans="1:4" x14ac:dyDescent="0.25">
      <c r="A371" s="13" t="s">
        <v>58</v>
      </c>
      <c r="B371" s="39">
        <v>100</v>
      </c>
      <c r="C371" s="49">
        <v>97.5</v>
      </c>
      <c r="D371" s="41">
        <f t="shared" si="12"/>
        <v>98.75</v>
      </c>
    </row>
    <row r="372" spans="1:4" x14ac:dyDescent="0.25">
      <c r="A372" s="13" t="s">
        <v>139</v>
      </c>
      <c r="B372" s="39">
        <v>100</v>
      </c>
      <c r="C372" s="49">
        <v>89.7</v>
      </c>
      <c r="D372" s="41">
        <f t="shared" si="12"/>
        <v>94.85</v>
      </c>
    </row>
    <row r="373" spans="1:4" x14ac:dyDescent="0.25">
      <c r="A373" s="13" t="s">
        <v>140</v>
      </c>
      <c r="B373" s="39">
        <v>100</v>
      </c>
      <c r="C373" s="49">
        <v>97.3</v>
      </c>
      <c r="D373" s="41">
        <f t="shared" si="12"/>
        <v>98.65</v>
      </c>
    </row>
    <row r="374" spans="1:4" x14ac:dyDescent="0.25">
      <c r="A374" s="13" t="s">
        <v>141</v>
      </c>
      <c r="B374" s="39">
        <v>100</v>
      </c>
      <c r="C374" s="49">
        <v>100</v>
      </c>
      <c r="D374" s="41">
        <f t="shared" si="12"/>
        <v>100</v>
      </c>
    </row>
    <row r="375" spans="1:4" x14ac:dyDescent="0.25">
      <c r="A375" s="13" t="s">
        <v>142</v>
      </c>
      <c r="B375" s="39">
        <v>80</v>
      </c>
      <c r="C375" s="49">
        <v>93</v>
      </c>
      <c r="D375" s="41">
        <f t="shared" si="12"/>
        <v>86.5</v>
      </c>
    </row>
    <row r="376" spans="1:4" x14ac:dyDescent="0.25">
      <c r="A376" s="13" t="s">
        <v>143</v>
      </c>
      <c r="B376" s="39">
        <v>80</v>
      </c>
      <c r="C376" s="49">
        <v>95.5</v>
      </c>
      <c r="D376" s="41">
        <f t="shared" si="12"/>
        <v>87.75</v>
      </c>
    </row>
    <row r="377" spans="1:4" x14ac:dyDescent="0.25">
      <c r="A377" s="13" t="s">
        <v>144</v>
      </c>
      <c r="B377" s="39">
        <v>100</v>
      </c>
      <c r="C377" s="49">
        <v>96</v>
      </c>
      <c r="D377" s="41">
        <f t="shared" si="12"/>
        <v>98</v>
      </c>
    </row>
    <row r="378" spans="1:4" x14ac:dyDescent="0.25">
      <c r="A378" s="13" t="s">
        <v>145</v>
      </c>
      <c r="B378" s="39">
        <v>100</v>
      </c>
      <c r="C378" s="49">
        <v>82.2</v>
      </c>
      <c r="D378" s="41">
        <f t="shared" si="12"/>
        <v>91.1</v>
      </c>
    </row>
    <row r="379" spans="1:4" x14ac:dyDescent="0.25">
      <c r="A379" s="13" t="s">
        <v>146</v>
      </c>
      <c r="B379" s="39">
        <v>100</v>
      </c>
      <c r="C379" s="49">
        <v>98.1</v>
      </c>
      <c r="D379" s="41">
        <f t="shared" si="12"/>
        <v>99.05</v>
      </c>
    </row>
    <row r="380" spans="1:4" x14ac:dyDescent="0.25">
      <c r="A380" s="13" t="s">
        <v>147</v>
      </c>
      <c r="B380" s="39">
        <v>100</v>
      </c>
      <c r="C380" s="49">
        <v>91.7</v>
      </c>
      <c r="D380" s="41">
        <f t="shared" si="12"/>
        <v>95.85</v>
      </c>
    </row>
    <row r="381" spans="1:4" x14ac:dyDescent="0.25">
      <c r="A381" s="13" t="s">
        <v>148</v>
      </c>
      <c r="B381" s="39">
        <v>100</v>
      </c>
      <c r="C381" s="49">
        <v>61.1</v>
      </c>
      <c r="D381" s="41">
        <f t="shared" si="12"/>
        <v>80.55</v>
      </c>
    </row>
    <row r="382" spans="1:4" x14ac:dyDescent="0.25">
      <c r="A382" s="13" t="s">
        <v>59</v>
      </c>
      <c r="B382" s="39">
        <v>100</v>
      </c>
      <c r="C382" s="49">
        <v>91.2</v>
      </c>
      <c r="D382" s="41">
        <f t="shared" si="12"/>
        <v>95.6</v>
      </c>
    </row>
    <row r="383" spans="1:4" x14ac:dyDescent="0.25">
      <c r="A383" s="13" t="s">
        <v>149</v>
      </c>
      <c r="B383" s="39">
        <v>100</v>
      </c>
      <c r="C383" s="49">
        <v>99.1</v>
      </c>
      <c r="D383" s="41">
        <f t="shared" si="12"/>
        <v>99.55</v>
      </c>
    </row>
    <row r="384" spans="1:4" x14ac:dyDescent="0.25">
      <c r="A384" s="13" t="s">
        <v>150</v>
      </c>
      <c r="B384" s="39">
        <v>100</v>
      </c>
      <c r="C384" s="49">
        <v>97.8</v>
      </c>
      <c r="D384" s="41">
        <f t="shared" si="12"/>
        <v>98.9</v>
      </c>
    </row>
    <row r="385" spans="1:4" x14ac:dyDescent="0.25">
      <c r="A385" s="13" t="s">
        <v>151</v>
      </c>
      <c r="B385" s="39">
        <v>100</v>
      </c>
      <c r="C385" s="49">
        <v>99.5</v>
      </c>
      <c r="D385" s="41">
        <f t="shared" si="12"/>
        <v>99.75</v>
      </c>
    </row>
    <row r="386" spans="1:4" x14ac:dyDescent="0.25">
      <c r="A386" s="13" t="s">
        <v>60</v>
      </c>
      <c r="B386" s="39">
        <v>100</v>
      </c>
      <c r="C386" s="49">
        <v>93.2</v>
      </c>
      <c r="D386" s="41">
        <f t="shared" si="12"/>
        <v>96.6</v>
      </c>
    </row>
    <row r="387" spans="1:4" x14ac:dyDescent="0.25">
      <c r="A387" s="13" t="s">
        <v>152</v>
      </c>
      <c r="B387" s="39">
        <v>100</v>
      </c>
      <c r="C387" s="49">
        <v>99.1</v>
      </c>
      <c r="D387" s="41">
        <f t="shared" si="12"/>
        <v>99.55</v>
      </c>
    </row>
    <row r="388" spans="1:4" x14ac:dyDescent="0.25">
      <c r="A388" s="13" t="s">
        <v>153</v>
      </c>
      <c r="B388" s="39">
        <v>100</v>
      </c>
      <c r="C388" s="49">
        <v>100</v>
      </c>
      <c r="D388" s="41">
        <f t="shared" si="12"/>
        <v>100</v>
      </c>
    </row>
    <row r="389" spans="1:4" x14ac:dyDescent="0.25">
      <c r="A389" s="13" t="s">
        <v>154</v>
      </c>
      <c r="B389" s="39">
        <v>100</v>
      </c>
      <c r="C389" s="49">
        <v>92.9</v>
      </c>
      <c r="D389" s="41">
        <f t="shared" si="12"/>
        <v>96.45</v>
      </c>
    </row>
    <row r="390" spans="1:4" x14ac:dyDescent="0.25">
      <c r="A390" s="13" t="s">
        <v>61</v>
      </c>
      <c r="B390" s="39">
        <v>100</v>
      </c>
      <c r="C390" s="49">
        <v>98.6</v>
      </c>
      <c r="D390" s="41">
        <f t="shared" si="12"/>
        <v>99.3</v>
      </c>
    </row>
    <row r="391" spans="1:4" x14ac:dyDescent="0.25">
      <c r="A391" s="13" t="s">
        <v>155</v>
      </c>
      <c r="B391" s="39">
        <v>100</v>
      </c>
      <c r="C391" s="49">
        <v>98.2</v>
      </c>
      <c r="D391" s="41">
        <f t="shared" si="12"/>
        <v>99.1</v>
      </c>
    </row>
    <row r="392" spans="1:4" x14ac:dyDescent="0.25">
      <c r="A392" s="13" t="s">
        <v>156</v>
      </c>
      <c r="B392" s="39">
        <v>80</v>
      </c>
      <c r="C392" s="49">
        <v>100</v>
      </c>
      <c r="D392" s="41">
        <f t="shared" si="12"/>
        <v>90</v>
      </c>
    </row>
    <row r="393" spans="1:4" x14ac:dyDescent="0.25">
      <c r="A393" s="13" t="s">
        <v>157</v>
      </c>
      <c r="B393" s="39">
        <v>100</v>
      </c>
      <c r="C393" s="49">
        <v>99</v>
      </c>
      <c r="D393" s="41">
        <f t="shared" si="12"/>
        <v>99.5</v>
      </c>
    </row>
    <row r="394" spans="1:4" x14ac:dyDescent="0.25">
      <c r="A394" s="13" t="s">
        <v>158</v>
      </c>
      <c r="B394" s="39">
        <v>100</v>
      </c>
      <c r="C394" s="49">
        <v>93.8</v>
      </c>
      <c r="D394" s="41">
        <f t="shared" si="12"/>
        <v>96.9</v>
      </c>
    </row>
    <row r="395" spans="1:4" x14ac:dyDescent="0.25">
      <c r="A395" s="13" t="s">
        <v>159</v>
      </c>
      <c r="B395" s="39">
        <v>100</v>
      </c>
      <c r="C395" s="49">
        <v>97.8</v>
      </c>
      <c r="D395" s="41">
        <f t="shared" si="12"/>
        <v>98.9</v>
      </c>
    </row>
    <row r="396" spans="1:4" x14ac:dyDescent="0.25">
      <c r="A396" s="13" t="s">
        <v>62</v>
      </c>
      <c r="B396" s="39">
        <v>100</v>
      </c>
      <c r="C396" s="49">
        <v>98.2</v>
      </c>
      <c r="D396" s="41">
        <f t="shared" si="12"/>
        <v>99.1</v>
      </c>
    </row>
    <row r="397" spans="1:4" x14ac:dyDescent="0.25">
      <c r="A397" s="13" t="s">
        <v>63</v>
      </c>
      <c r="B397" s="39">
        <v>100</v>
      </c>
      <c r="C397" s="49">
        <v>100</v>
      </c>
      <c r="D397" s="41">
        <f t="shared" si="12"/>
        <v>100</v>
      </c>
    </row>
    <row r="398" spans="1:4" x14ac:dyDescent="0.25">
      <c r="A398" s="13" t="s">
        <v>64</v>
      </c>
      <c r="B398" s="39">
        <v>100</v>
      </c>
      <c r="C398" s="49">
        <v>100</v>
      </c>
      <c r="D398" s="41">
        <f t="shared" si="12"/>
        <v>100</v>
      </c>
    </row>
    <row r="399" spans="1:4" x14ac:dyDescent="0.25">
      <c r="A399" s="13" t="s">
        <v>160</v>
      </c>
      <c r="B399" s="39">
        <v>100</v>
      </c>
      <c r="C399" s="49">
        <v>99.3</v>
      </c>
      <c r="D399" s="41">
        <f t="shared" si="12"/>
        <v>99.65</v>
      </c>
    </row>
    <row r="400" spans="1:4" x14ac:dyDescent="0.25">
      <c r="A400" s="13" t="s">
        <v>161</v>
      </c>
      <c r="B400" s="39">
        <v>80</v>
      </c>
      <c r="C400" s="49">
        <v>95.5</v>
      </c>
      <c r="D400" s="41">
        <f t="shared" si="12"/>
        <v>87.75</v>
      </c>
    </row>
    <row r="401" spans="1:4" x14ac:dyDescent="0.25">
      <c r="A401" s="13" t="s">
        <v>162</v>
      </c>
      <c r="B401" s="39">
        <v>80</v>
      </c>
      <c r="C401" s="49">
        <v>96.3</v>
      </c>
      <c r="D401" s="41">
        <f t="shared" si="12"/>
        <v>88.15</v>
      </c>
    </row>
    <row r="402" spans="1:4" x14ac:dyDescent="0.25">
      <c r="A402" s="13" t="s">
        <v>163</v>
      </c>
      <c r="B402" s="39">
        <v>80</v>
      </c>
      <c r="C402" s="49">
        <v>98.1</v>
      </c>
      <c r="D402" s="41">
        <f t="shared" si="12"/>
        <v>89.05</v>
      </c>
    </row>
    <row r="403" spans="1:4" x14ac:dyDescent="0.25">
      <c r="A403" s="13" t="s">
        <v>164</v>
      </c>
      <c r="B403" s="39">
        <v>100</v>
      </c>
      <c r="C403" s="49">
        <v>94.7</v>
      </c>
      <c r="D403" s="41">
        <f t="shared" si="12"/>
        <v>97.35</v>
      </c>
    </row>
    <row r="404" spans="1:4" ht="25.5" x14ac:dyDescent="0.25">
      <c r="A404" s="13" t="s">
        <v>165</v>
      </c>
      <c r="B404" s="39">
        <v>100</v>
      </c>
      <c r="C404" s="49">
        <v>95.8</v>
      </c>
      <c r="D404" s="41">
        <f t="shared" si="12"/>
        <v>97.9</v>
      </c>
    </row>
    <row r="405" spans="1:4" ht="25.5" x14ac:dyDescent="0.25">
      <c r="A405" s="13" t="s">
        <v>166</v>
      </c>
      <c r="B405" s="39">
        <v>100</v>
      </c>
      <c r="C405" s="49">
        <v>100</v>
      </c>
      <c r="D405" s="41">
        <f t="shared" si="12"/>
        <v>100</v>
      </c>
    </row>
    <row r="406" spans="1:4" x14ac:dyDescent="0.25">
      <c r="A406" s="13" t="s">
        <v>167</v>
      </c>
      <c r="B406" s="39">
        <v>80</v>
      </c>
      <c r="C406" s="49">
        <v>100</v>
      </c>
      <c r="D406" s="41">
        <f t="shared" si="12"/>
        <v>90</v>
      </c>
    </row>
    <row r="407" spans="1:4" x14ac:dyDescent="0.25">
      <c r="A407" s="13" t="s">
        <v>65</v>
      </c>
      <c r="B407" s="39">
        <v>100</v>
      </c>
      <c r="C407" s="49">
        <v>100</v>
      </c>
      <c r="D407" s="41">
        <f t="shared" si="12"/>
        <v>100</v>
      </c>
    </row>
    <row r="408" spans="1:4" x14ac:dyDescent="0.25">
      <c r="A408" s="13" t="s">
        <v>66</v>
      </c>
      <c r="B408" s="39">
        <v>100</v>
      </c>
      <c r="C408" s="49">
        <v>98.4</v>
      </c>
      <c r="D408" s="41">
        <f t="shared" si="12"/>
        <v>99.2</v>
      </c>
    </row>
    <row r="409" spans="1:4" x14ac:dyDescent="0.25">
      <c r="A409" s="13" t="s">
        <v>168</v>
      </c>
      <c r="B409" s="39">
        <v>80</v>
      </c>
      <c r="C409" s="49">
        <v>96.2</v>
      </c>
      <c r="D409" s="41">
        <f t="shared" si="12"/>
        <v>88.1</v>
      </c>
    </row>
    <row r="410" spans="1:4" x14ac:dyDescent="0.25">
      <c r="A410" s="13" t="s">
        <v>67</v>
      </c>
      <c r="B410" s="39">
        <v>100</v>
      </c>
      <c r="C410" s="49">
        <v>94.4</v>
      </c>
      <c r="D410" s="41">
        <f t="shared" si="12"/>
        <v>97.2</v>
      </c>
    </row>
    <row r="411" spans="1:4" ht="25.5" x14ac:dyDescent="0.25">
      <c r="A411" s="13" t="s">
        <v>169</v>
      </c>
      <c r="B411" s="39">
        <v>100</v>
      </c>
      <c r="C411" s="49">
        <v>99.4</v>
      </c>
      <c r="D411" s="41">
        <f t="shared" si="12"/>
        <v>99.7</v>
      </c>
    </row>
    <row r="412" spans="1:4" ht="25.5" x14ac:dyDescent="0.25">
      <c r="A412" s="13" t="s">
        <v>170</v>
      </c>
      <c r="B412" s="39">
        <v>100</v>
      </c>
      <c r="C412" s="49">
        <v>98.7</v>
      </c>
      <c r="D412" s="41">
        <f t="shared" si="12"/>
        <v>99.35</v>
      </c>
    </row>
    <row r="413" spans="1:4" x14ac:dyDescent="0.25">
      <c r="A413" s="13" t="s">
        <v>68</v>
      </c>
      <c r="B413" s="39">
        <v>100</v>
      </c>
      <c r="C413" s="49">
        <v>96</v>
      </c>
      <c r="D413" s="41">
        <f t="shared" si="12"/>
        <v>98</v>
      </c>
    </row>
    <row r="414" spans="1:4" x14ac:dyDescent="0.25">
      <c r="A414" s="13" t="s">
        <v>69</v>
      </c>
      <c r="B414" s="39">
        <v>100</v>
      </c>
      <c r="C414" s="49">
        <v>78.599999999999994</v>
      </c>
      <c r="D414" s="41">
        <f t="shared" si="12"/>
        <v>89.3</v>
      </c>
    </row>
    <row r="415" spans="1:4" x14ac:dyDescent="0.25">
      <c r="A415" s="13" t="s">
        <v>70</v>
      </c>
      <c r="B415" s="39">
        <v>100</v>
      </c>
      <c r="C415" s="49">
        <v>97.4</v>
      </c>
      <c r="D415" s="41">
        <f t="shared" si="12"/>
        <v>98.7</v>
      </c>
    </row>
    <row r="416" spans="1:4" x14ac:dyDescent="0.25">
      <c r="A416" s="13" t="s">
        <v>71</v>
      </c>
      <c r="B416" s="39">
        <v>80</v>
      </c>
      <c r="C416" s="49">
        <v>96</v>
      </c>
      <c r="D416" s="41">
        <f t="shared" si="12"/>
        <v>88</v>
      </c>
    </row>
    <row r="417" spans="1:4" ht="25.5" x14ac:dyDescent="0.25">
      <c r="A417" s="13" t="s">
        <v>72</v>
      </c>
      <c r="B417" s="39">
        <v>100</v>
      </c>
      <c r="C417" s="49">
        <v>100</v>
      </c>
      <c r="D417" s="41">
        <f t="shared" si="12"/>
        <v>100</v>
      </c>
    </row>
    <row r="418" spans="1:4" ht="25.5" x14ac:dyDescent="0.25">
      <c r="A418" s="13" t="s">
        <v>73</v>
      </c>
      <c r="B418" s="39">
        <v>60</v>
      </c>
      <c r="C418" s="49">
        <v>98.2</v>
      </c>
      <c r="D418" s="41">
        <f t="shared" si="12"/>
        <v>79.099999999999994</v>
      </c>
    </row>
    <row r="419" spans="1:4" ht="25.5" x14ac:dyDescent="0.25">
      <c r="A419" s="13" t="s">
        <v>74</v>
      </c>
      <c r="B419" s="39">
        <v>80</v>
      </c>
      <c r="C419" s="49">
        <v>82</v>
      </c>
      <c r="D419" s="41">
        <f t="shared" si="12"/>
        <v>81</v>
      </c>
    </row>
    <row r="420" spans="1:4" x14ac:dyDescent="0.25">
      <c r="A420" s="13" t="s">
        <v>75</v>
      </c>
      <c r="B420" s="39">
        <v>100</v>
      </c>
      <c r="C420" s="49">
        <v>100</v>
      </c>
      <c r="D420" s="41">
        <f t="shared" si="12"/>
        <v>100</v>
      </c>
    </row>
    <row r="421" spans="1:4" ht="25.5" x14ac:dyDescent="0.25">
      <c r="A421" s="13" t="s">
        <v>76</v>
      </c>
      <c r="B421" s="39">
        <v>60</v>
      </c>
      <c r="C421" s="49">
        <v>93.1</v>
      </c>
      <c r="D421" s="41">
        <f t="shared" ref="D421:D439" si="13">AVERAGE(B421:C421)</f>
        <v>76.55</v>
      </c>
    </row>
    <row r="422" spans="1:4" x14ac:dyDescent="0.25">
      <c r="A422" s="13" t="s">
        <v>77</v>
      </c>
      <c r="B422" s="39">
        <v>100</v>
      </c>
      <c r="C422" s="49">
        <v>92.3</v>
      </c>
      <c r="D422" s="41">
        <f t="shared" si="13"/>
        <v>96.15</v>
      </c>
    </row>
    <row r="423" spans="1:4" ht="25.5" x14ac:dyDescent="0.25">
      <c r="A423" s="13" t="s">
        <v>171</v>
      </c>
      <c r="B423" s="39">
        <v>100</v>
      </c>
      <c r="C423" s="49">
        <v>96.8</v>
      </c>
      <c r="D423" s="41">
        <f t="shared" si="13"/>
        <v>98.4</v>
      </c>
    </row>
    <row r="424" spans="1:4" x14ac:dyDescent="0.25">
      <c r="A424" s="13" t="s">
        <v>172</v>
      </c>
      <c r="B424" s="39">
        <v>100</v>
      </c>
      <c r="C424" s="49">
        <v>99.3</v>
      </c>
      <c r="D424" s="41">
        <f t="shared" si="13"/>
        <v>99.65</v>
      </c>
    </row>
    <row r="425" spans="1:4" ht="25.5" x14ac:dyDescent="0.25">
      <c r="A425" s="13" t="s">
        <v>173</v>
      </c>
      <c r="B425" s="39">
        <v>100</v>
      </c>
      <c r="C425" s="49">
        <v>90.6</v>
      </c>
      <c r="D425" s="41">
        <f t="shared" si="13"/>
        <v>95.3</v>
      </c>
    </row>
    <row r="426" spans="1:4" x14ac:dyDescent="0.25">
      <c r="A426" s="13" t="s">
        <v>174</v>
      </c>
      <c r="B426" s="39">
        <v>100</v>
      </c>
      <c r="C426" s="49">
        <v>95.6</v>
      </c>
      <c r="D426" s="41">
        <f t="shared" si="13"/>
        <v>97.8</v>
      </c>
    </row>
    <row r="427" spans="1:4" ht="25.5" x14ac:dyDescent="0.25">
      <c r="A427" s="13" t="s">
        <v>175</v>
      </c>
      <c r="B427" s="39">
        <v>100</v>
      </c>
      <c r="C427" s="49">
        <v>91.9</v>
      </c>
      <c r="D427" s="41">
        <f t="shared" si="13"/>
        <v>95.95</v>
      </c>
    </row>
    <row r="428" spans="1:4" x14ac:dyDescent="0.25">
      <c r="A428" s="13" t="s">
        <v>176</v>
      </c>
      <c r="B428" s="39">
        <v>100</v>
      </c>
      <c r="C428" s="49">
        <v>83.6</v>
      </c>
      <c r="D428" s="41">
        <f t="shared" si="13"/>
        <v>91.8</v>
      </c>
    </row>
    <row r="429" spans="1:4" x14ac:dyDescent="0.25">
      <c r="A429" s="13" t="s">
        <v>87</v>
      </c>
      <c r="B429" s="39">
        <v>100</v>
      </c>
      <c r="C429" s="49">
        <v>93.5</v>
      </c>
      <c r="D429" s="41">
        <f t="shared" si="13"/>
        <v>96.75</v>
      </c>
    </row>
    <row r="430" spans="1:4" x14ac:dyDescent="0.25">
      <c r="A430" s="13" t="s">
        <v>88</v>
      </c>
      <c r="B430" s="39">
        <v>100</v>
      </c>
      <c r="C430" s="49">
        <v>98.6</v>
      </c>
      <c r="D430" s="41">
        <f t="shared" si="13"/>
        <v>99.3</v>
      </c>
    </row>
    <row r="431" spans="1:4" x14ac:dyDescent="0.25">
      <c r="A431" s="13" t="s">
        <v>89</v>
      </c>
      <c r="B431" s="39">
        <v>100</v>
      </c>
      <c r="C431" s="49">
        <v>92</v>
      </c>
      <c r="D431" s="41">
        <f t="shared" si="13"/>
        <v>96</v>
      </c>
    </row>
    <row r="432" spans="1:4" x14ac:dyDescent="0.25">
      <c r="A432" s="13" t="s">
        <v>177</v>
      </c>
      <c r="B432" s="39">
        <v>100</v>
      </c>
      <c r="C432" s="49">
        <v>98.3</v>
      </c>
      <c r="D432" s="41">
        <f t="shared" si="13"/>
        <v>99.15</v>
      </c>
    </row>
    <row r="433" spans="1:4" x14ac:dyDescent="0.25">
      <c r="A433" s="13" t="s">
        <v>178</v>
      </c>
      <c r="B433" s="39">
        <v>100</v>
      </c>
      <c r="C433" s="49">
        <v>95.6</v>
      </c>
      <c r="D433" s="41">
        <f t="shared" si="13"/>
        <v>97.8</v>
      </c>
    </row>
    <row r="434" spans="1:4" ht="25.5" x14ac:dyDescent="0.25">
      <c r="A434" s="13" t="s">
        <v>90</v>
      </c>
      <c r="B434" s="39">
        <v>80</v>
      </c>
      <c r="C434" s="49">
        <v>84.2</v>
      </c>
      <c r="D434" s="41">
        <f t="shared" si="13"/>
        <v>82.1</v>
      </c>
    </row>
    <row r="435" spans="1:4" x14ac:dyDescent="0.25">
      <c r="A435" s="13" t="s">
        <v>91</v>
      </c>
      <c r="B435" s="39">
        <v>100</v>
      </c>
      <c r="C435" s="49">
        <v>100</v>
      </c>
      <c r="D435" s="41">
        <f t="shared" si="13"/>
        <v>100</v>
      </c>
    </row>
    <row r="436" spans="1:4" x14ac:dyDescent="0.25">
      <c r="A436" s="13" t="s">
        <v>92</v>
      </c>
      <c r="B436" s="39">
        <v>100</v>
      </c>
      <c r="C436" s="49">
        <v>80</v>
      </c>
      <c r="D436" s="41">
        <f t="shared" si="13"/>
        <v>90</v>
      </c>
    </row>
    <row r="437" spans="1:4" x14ac:dyDescent="0.25">
      <c r="A437" s="13" t="s">
        <v>93</v>
      </c>
      <c r="B437" s="39">
        <v>80</v>
      </c>
      <c r="C437" s="49">
        <v>91.3</v>
      </c>
      <c r="D437" s="41">
        <f t="shared" si="13"/>
        <v>85.65</v>
      </c>
    </row>
    <row r="438" spans="1:4" ht="25.5" x14ac:dyDescent="0.25">
      <c r="A438" s="13" t="s">
        <v>94</v>
      </c>
      <c r="B438" s="39">
        <v>100</v>
      </c>
      <c r="C438" s="49">
        <v>95.3</v>
      </c>
      <c r="D438" s="41">
        <f t="shared" si="13"/>
        <v>97.65</v>
      </c>
    </row>
    <row r="439" spans="1:4" x14ac:dyDescent="0.25">
      <c r="A439" s="13" t="s">
        <v>95</v>
      </c>
      <c r="B439" s="39">
        <v>100</v>
      </c>
      <c r="C439" s="49">
        <v>88.9</v>
      </c>
      <c r="D439" s="41">
        <f t="shared" si="13"/>
        <v>94.45</v>
      </c>
    </row>
    <row r="440" spans="1:4" x14ac:dyDescent="0.25">
      <c r="A440" s="20"/>
      <c r="B440" s="17"/>
      <c r="C440" s="22"/>
      <c r="D440" s="16"/>
    </row>
    <row r="441" spans="1:4" ht="18.75" x14ac:dyDescent="0.25">
      <c r="A441" s="1" t="s">
        <v>30</v>
      </c>
    </row>
    <row r="442" spans="1:4" ht="87.75" x14ac:dyDescent="0.25">
      <c r="A442" s="10" t="s">
        <v>0</v>
      </c>
      <c r="B442" s="48" t="s">
        <v>31</v>
      </c>
      <c r="C442" s="48" t="s">
        <v>32</v>
      </c>
      <c r="D442" s="48" t="s">
        <v>5</v>
      </c>
    </row>
    <row r="443" spans="1:4" x14ac:dyDescent="0.25">
      <c r="A443" s="36" t="s">
        <v>124</v>
      </c>
      <c r="B443" s="40">
        <v>396</v>
      </c>
      <c r="C443" s="40">
        <v>382</v>
      </c>
      <c r="D443" s="41">
        <f>(C443/B443)*100</f>
        <v>96.464646464646464</v>
      </c>
    </row>
    <row r="444" spans="1:4" x14ac:dyDescent="0.25">
      <c r="A444" s="13" t="s">
        <v>125</v>
      </c>
      <c r="B444" s="10">
        <v>742</v>
      </c>
      <c r="C444" s="10">
        <v>715</v>
      </c>
      <c r="D444" s="41">
        <f t="shared" ref="D444:D507" si="14">(C444/B444)*100</f>
        <v>96.361185983827497</v>
      </c>
    </row>
    <row r="445" spans="1:4" ht="25.5" x14ac:dyDescent="0.25">
      <c r="A445" s="13" t="s">
        <v>126</v>
      </c>
      <c r="B445" s="10">
        <v>600</v>
      </c>
      <c r="C445" s="10">
        <v>591</v>
      </c>
      <c r="D445" s="41">
        <f t="shared" si="14"/>
        <v>98.5</v>
      </c>
    </row>
    <row r="446" spans="1:4" ht="25.5" x14ac:dyDescent="0.25">
      <c r="A446" s="13" t="s">
        <v>127</v>
      </c>
      <c r="B446" s="10">
        <v>400</v>
      </c>
      <c r="C446" s="10">
        <v>392</v>
      </c>
      <c r="D446" s="41">
        <f t="shared" si="14"/>
        <v>98</v>
      </c>
    </row>
    <row r="447" spans="1:4" ht="25.5" x14ac:dyDescent="0.25">
      <c r="A447" s="13" t="s">
        <v>128</v>
      </c>
      <c r="B447" s="10">
        <v>458</v>
      </c>
      <c r="C447" s="10">
        <v>438</v>
      </c>
      <c r="D447" s="41">
        <f t="shared" si="14"/>
        <v>95.633187772925766</v>
      </c>
    </row>
    <row r="448" spans="1:4" x14ac:dyDescent="0.25">
      <c r="A448" s="13" t="s">
        <v>129</v>
      </c>
      <c r="B448" s="10">
        <v>297</v>
      </c>
      <c r="C448" s="10">
        <v>292</v>
      </c>
      <c r="D448" s="41">
        <f t="shared" si="14"/>
        <v>98.316498316498311</v>
      </c>
    </row>
    <row r="449" spans="1:4" x14ac:dyDescent="0.25">
      <c r="A449" s="13" t="s">
        <v>130</v>
      </c>
      <c r="B449" s="10">
        <v>763</v>
      </c>
      <c r="C449" s="10">
        <v>748</v>
      </c>
      <c r="D449" s="41">
        <f t="shared" si="14"/>
        <v>98.034076015727393</v>
      </c>
    </row>
    <row r="450" spans="1:4" x14ac:dyDescent="0.25">
      <c r="A450" s="13" t="s">
        <v>131</v>
      </c>
      <c r="B450" s="10">
        <v>471</v>
      </c>
      <c r="C450" s="10">
        <v>466</v>
      </c>
      <c r="D450" s="41">
        <f t="shared" si="14"/>
        <v>98.938428874734612</v>
      </c>
    </row>
    <row r="451" spans="1:4" ht="25.5" x14ac:dyDescent="0.25">
      <c r="A451" s="13" t="s">
        <v>132</v>
      </c>
      <c r="B451" s="10">
        <v>394</v>
      </c>
      <c r="C451" s="10">
        <v>392</v>
      </c>
      <c r="D451" s="41">
        <f t="shared" si="14"/>
        <v>99.492385786802032</v>
      </c>
    </row>
    <row r="452" spans="1:4" ht="25.5" x14ac:dyDescent="0.25">
      <c r="A452" s="13" t="s">
        <v>133</v>
      </c>
      <c r="B452" s="10">
        <v>233</v>
      </c>
      <c r="C452" s="10">
        <v>231</v>
      </c>
      <c r="D452" s="41">
        <f t="shared" si="14"/>
        <v>99.141630901287556</v>
      </c>
    </row>
    <row r="453" spans="1:4" x14ac:dyDescent="0.25">
      <c r="A453" s="13" t="s">
        <v>134</v>
      </c>
      <c r="B453" s="10">
        <v>493</v>
      </c>
      <c r="C453" s="10">
        <v>468</v>
      </c>
      <c r="D453" s="41">
        <f t="shared" si="14"/>
        <v>94.929006085192697</v>
      </c>
    </row>
    <row r="454" spans="1:4" ht="25.5" x14ac:dyDescent="0.25">
      <c r="A454" s="13" t="s">
        <v>135</v>
      </c>
      <c r="B454" s="10">
        <v>601</v>
      </c>
      <c r="C454" s="10">
        <v>548</v>
      </c>
      <c r="D454" s="41">
        <f t="shared" si="14"/>
        <v>91.181364392678859</v>
      </c>
    </row>
    <row r="455" spans="1:4" x14ac:dyDescent="0.25">
      <c r="A455" s="13" t="s">
        <v>136</v>
      </c>
      <c r="B455" s="10">
        <v>380</v>
      </c>
      <c r="C455" s="10">
        <v>374</v>
      </c>
      <c r="D455" s="41">
        <f t="shared" si="14"/>
        <v>98.421052631578945</v>
      </c>
    </row>
    <row r="456" spans="1:4" x14ac:dyDescent="0.25">
      <c r="A456" s="13" t="s">
        <v>137</v>
      </c>
      <c r="B456" s="10">
        <v>294</v>
      </c>
      <c r="C456" s="10">
        <v>292</v>
      </c>
      <c r="D456" s="41">
        <f t="shared" si="14"/>
        <v>99.319727891156461</v>
      </c>
    </row>
    <row r="457" spans="1:4" x14ac:dyDescent="0.25">
      <c r="A457" s="13" t="s">
        <v>138</v>
      </c>
      <c r="B457" s="10">
        <v>483</v>
      </c>
      <c r="C457" s="10">
        <v>457</v>
      </c>
      <c r="D457" s="41">
        <f t="shared" si="14"/>
        <v>94.616977225672883</v>
      </c>
    </row>
    <row r="458" spans="1:4" x14ac:dyDescent="0.25">
      <c r="A458" s="13" t="s">
        <v>58</v>
      </c>
      <c r="B458" s="10">
        <v>118</v>
      </c>
      <c r="C458" s="10">
        <v>115</v>
      </c>
      <c r="D458" s="41">
        <f t="shared" si="14"/>
        <v>97.457627118644069</v>
      </c>
    </row>
    <row r="459" spans="1:4" x14ac:dyDescent="0.25">
      <c r="A459" s="13" t="s">
        <v>139</v>
      </c>
      <c r="B459" s="10">
        <v>116</v>
      </c>
      <c r="C459" s="10">
        <v>104</v>
      </c>
      <c r="D459" s="41">
        <f t="shared" si="14"/>
        <v>89.65517241379311</v>
      </c>
    </row>
    <row r="460" spans="1:4" x14ac:dyDescent="0.25">
      <c r="A460" s="13" t="s">
        <v>140</v>
      </c>
      <c r="B460" s="10">
        <v>112</v>
      </c>
      <c r="C460" s="10">
        <v>109</v>
      </c>
      <c r="D460" s="41">
        <f t="shared" si="14"/>
        <v>97.321428571428569</v>
      </c>
    </row>
    <row r="461" spans="1:4" x14ac:dyDescent="0.25">
      <c r="A461" s="13" t="s">
        <v>141</v>
      </c>
      <c r="B461" s="10">
        <v>74</v>
      </c>
      <c r="C461" s="10">
        <v>74</v>
      </c>
      <c r="D461" s="41">
        <f t="shared" si="14"/>
        <v>100</v>
      </c>
    </row>
    <row r="462" spans="1:4" x14ac:dyDescent="0.25">
      <c r="A462" s="13" t="s">
        <v>142</v>
      </c>
      <c r="B462" s="10">
        <v>86</v>
      </c>
      <c r="C462" s="10">
        <v>80</v>
      </c>
      <c r="D462" s="41">
        <f t="shared" si="14"/>
        <v>93.023255813953483</v>
      </c>
    </row>
    <row r="463" spans="1:4" x14ac:dyDescent="0.25">
      <c r="A463" s="13" t="s">
        <v>143</v>
      </c>
      <c r="B463" s="10">
        <v>134</v>
      </c>
      <c r="C463" s="10">
        <v>128</v>
      </c>
      <c r="D463" s="41">
        <f t="shared" si="14"/>
        <v>95.522388059701484</v>
      </c>
    </row>
    <row r="464" spans="1:4" x14ac:dyDescent="0.25">
      <c r="A464" s="13" t="s">
        <v>144</v>
      </c>
      <c r="B464" s="10">
        <v>303</v>
      </c>
      <c r="C464" s="10">
        <v>291</v>
      </c>
      <c r="D464" s="41">
        <f t="shared" si="14"/>
        <v>96.039603960396036</v>
      </c>
    </row>
    <row r="465" spans="1:4" x14ac:dyDescent="0.25">
      <c r="A465" s="13" t="s">
        <v>145</v>
      </c>
      <c r="B465" s="10">
        <v>477</v>
      </c>
      <c r="C465" s="10">
        <v>392</v>
      </c>
      <c r="D465" s="41">
        <f t="shared" si="14"/>
        <v>82.180293501048212</v>
      </c>
    </row>
    <row r="466" spans="1:4" x14ac:dyDescent="0.25">
      <c r="A466" s="13" t="s">
        <v>146</v>
      </c>
      <c r="B466" s="10">
        <v>363</v>
      </c>
      <c r="C466" s="10">
        <v>356</v>
      </c>
      <c r="D466" s="41">
        <f t="shared" si="14"/>
        <v>98.071625344352626</v>
      </c>
    </row>
    <row r="467" spans="1:4" x14ac:dyDescent="0.25">
      <c r="A467" s="13" t="s">
        <v>147</v>
      </c>
      <c r="B467" s="10">
        <v>121</v>
      </c>
      <c r="C467" s="10">
        <v>111</v>
      </c>
      <c r="D467" s="41">
        <f t="shared" si="14"/>
        <v>91.735537190082653</v>
      </c>
    </row>
    <row r="468" spans="1:4" x14ac:dyDescent="0.25">
      <c r="A468" s="13" t="s">
        <v>148</v>
      </c>
      <c r="B468" s="10">
        <v>113</v>
      </c>
      <c r="C468" s="10">
        <v>69</v>
      </c>
      <c r="D468" s="41">
        <f t="shared" si="14"/>
        <v>61.06194690265486</v>
      </c>
    </row>
    <row r="469" spans="1:4" x14ac:dyDescent="0.25">
      <c r="A469" s="13" t="s">
        <v>59</v>
      </c>
      <c r="B469" s="10">
        <v>68</v>
      </c>
      <c r="C469" s="10">
        <v>62</v>
      </c>
      <c r="D469" s="41">
        <f t="shared" si="14"/>
        <v>91.17647058823529</v>
      </c>
    </row>
    <row r="470" spans="1:4" x14ac:dyDescent="0.25">
      <c r="A470" s="13" t="s">
        <v>149</v>
      </c>
      <c r="B470" s="10">
        <v>1194</v>
      </c>
      <c r="C470" s="10">
        <v>1183</v>
      </c>
      <c r="D470" s="41">
        <f t="shared" si="14"/>
        <v>99.078726968174209</v>
      </c>
    </row>
    <row r="471" spans="1:4" x14ac:dyDescent="0.25">
      <c r="A471" s="13" t="s">
        <v>150</v>
      </c>
      <c r="B471" s="10">
        <v>1055</v>
      </c>
      <c r="C471" s="10">
        <v>1032</v>
      </c>
      <c r="D471" s="41">
        <f t="shared" si="14"/>
        <v>97.819905213270147</v>
      </c>
    </row>
    <row r="472" spans="1:4" x14ac:dyDescent="0.25">
      <c r="A472" s="13" t="s">
        <v>151</v>
      </c>
      <c r="B472" s="10">
        <v>204</v>
      </c>
      <c r="C472" s="10">
        <v>203</v>
      </c>
      <c r="D472" s="41">
        <f t="shared" si="14"/>
        <v>99.509803921568633</v>
      </c>
    </row>
    <row r="473" spans="1:4" x14ac:dyDescent="0.25">
      <c r="A473" s="13" t="s">
        <v>60</v>
      </c>
      <c r="B473" s="10">
        <v>44</v>
      </c>
      <c r="C473" s="10">
        <v>41</v>
      </c>
      <c r="D473" s="41">
        <f t="shared" si="14"/>
        <v>93.181818181818173</v>
      </c>
    </row>
    <row r="474" spans="1:4" x14ac:dyDescent="0.25">
      <c r="A474" s="13" t="s">
        <v>152</v>
      </c>
      <c r="B474" s="10">
        <v>115</v>
      </c>
      <c r="C474" s="10">
        <v>114</v>
      </c>
      <c r="D474" s="41">
        <f t="shared" si="14"/>
        <v>99.130434782608702</v>
      </c>
    </row>
    <row r="475" spans="1:4" x14ac:dyDescent="0.25">
      <c r="A475" s="13" t="s">
        <v>153</v>
      </c>
      <c r="B475" s="10">
        <v>90</v>
      </c>
      <c r="C475" s="10">
        <v>90</v>
      </c>
      <c r="D475" s="41">
        <f t="shared" si="14"/>
        <v>100</v>
      </c>
    </row>
    <row r="476" spans="1:4" x14ac:dyDescent="0.25">
      <c r="A476" s="13" t="s">
        <v>154</v>
      </c>
      <c r="B476" s="10">
        <v>14</v>
      </c>
      <c r="C476" s="10">
        <v>13</v>
      </c>
      <c r="D476" s="41">
        <f t="shared" si="14"/>
        <v>92.857142857142861</v>
      </c>
    </row>
    <row r="477" spans="1:4" x14ac:dyDescent="0.25">
      <c r="A477" s="13" t="s">
        <v>61</v>
      </c>
      <c r="B477" s="10">
        <v>69</v>
      </c>
      <c r="C477" s="10">
        <v>68</v>
      </c>
      <c r="D477" s="41">
        <f t="shared" si="14"/>
        <v>98.550724637681171</v>
      </c>
    </row>
    <row r="478" spans="1:4" x14ac:dyDescent="0.25">
      <c r="A478" s="13" t="s">
        <v>155</v>
      </c>
      <c r="B478" s="10">
        <v>55</v>
      </c>
      <c r="C478" s="10">
        <v>54</v>
      </c>
      <c r="D478" s="41">
        <f t="shared" si="14"/>
        <v>98.181818181818187</v>
      </c>
    </row>
    <row r="479" spans="1:4" x14ac:dyDescent="0.25">
      <c r="A479" s="13" t="s">
        <v>156</v>
      </c>
      <c r="B479" s="10">
        <v>45</v>
      </c>
      <c r="C479" s="10">
        <v>45</v>
      </c>
      <c r="D479" s="41">
        <f t="shared" si="14"/>
        <v>100</v>
      </c>
    </row>
    <row r="480" spans="1:4" x14ac:dyDescent="0.25">
      <c r="A480" s="13" t="s">
        <v>157</v>
      </c>
      <c r="B480" s="10">
        <v>197</v>
      </c>
      <c r="C480" s="10">
        <v>195</v>
      </c>
      <c r="D480" s="41">
        <f t="shared" si="14"/>
        <v>98.984771573604064</v>
      </c>
    </row>
    <row r="481" spans="1:4" x14ac:dyDescent="0.25">
      <c r="A481" s="13" t="s">
        <v>158</v>
      </c>
      <c r="B481" s="10">
        <v>48</v>
      </c>
      <c r="C481" s="10">
        <v>45</v>
      </c>
      <c r="D481" s="41">
        <f t="shared" si="14"/>
        <v>93.75</v>
      </c>
    </row>
    <row r="482" spans="1:4" x14ac:dyDescent="0.25">
      <c r="A482" s="13" t="s">
        <v>159</v>
      </c>
      <c r="B482" s="10">
        <v>92</v>
      </c>
      <c r="C482" s="10">
        <v>90</v>
      </c>
      <c r="D482" s="41">
        <f t="shared" si="14"/>
        <v>97.826086956521735</v>
      </c>
    </row>
    <row r="483" spans="1:4" x14ac:dyDescent="0.25">
      <c r="A483" s="13" t="s">
        <v>62</v>
      </c>
      <c r="B483" s="10">
        <v>55</v>
      </c>
      <c r="C483" s="10">
        <v>54</v>
      </c>
      <c r="D483" s="41">
        <f t="shared" si="14"/>
        <v>98.181818181818187</v>
      </c>
    </row>
    <row r="484" spans="1:4" x14ac:dyDescent="0.25">
      <c r="A484" s="13" t="s">
        <v>63</v>
      </c>
      <c r="B484" s="10">
        <v>14</v>
      </c>
      <c r="C484" s="10">
        <v>14</v>
      </c>
      <c r="D484" s="41">
        <f t="shared" si="14"/>
        <v>100</v>
      </c>
    </row>
    <row r="485" spans="1:4" x14ac:dyDescent="0.25">
      <c r="A485" s="13" t="s">
        <v>64</v>
      </c>
      <c r="B485" s="10">
        <v>11</v>
      </c>
      <c r="C485" s="10">
        <v>11</v>
      </c>
      <c r="D485" s="41">
        <f t="shared" si="14"/>
        <v>100</v>
      </c>
    </row>
    <row r="486" spans="1:4" x14ac:dyDescent="0.25">
      <c r="A486" s="13" t="s">
        <v>160</v>
      </c>
      <c r="B486" s="10">
        <v>449</v>
      </c>
      <c r="C486" s="10">
        <v>446</v>
      </c>
      <c r="D486" s="41">
        <f t="shared" si="14"/>
        <v>99.331848552338528</v>
      </c>
    </row>
    <row r="487" spans="1:4" x14ac:dyDescent="0.25">
      <c r="A487" s="13" t="s">
        <v>161</v>
      </c>
      <c r="B487" s="10">
        <v>244</v>
      </c>
      <c r="C487" s="10">
        <v>233</v>
      </c>
      <c r="D487" s="41">
        <f t="shared" si="14"/>
        <v>95.491803278688522</v>
      </c>
    </row>
    <row r="488" spans="1:4" x14ac:dyDescent="0.25">
      <c r="A488" s="13" t="s">
        <v>162</v>
      </c>
      <c r="B488" s="10">
        <v>107</v>
      </c>
      <c r="C488" s="10">
        <v>103</v>
      </c>
      <c r="D488" s="41">
        <f t="shared" si="14"/>
        <v>96.261682242990659</v>
      </c>
    </row>
    <row r="489" spans="1:4" x14ac:dyDescent="0.25">
      <c r="A489" s="13" t="s">
        <v>163</v>
      </c>
      <c r="B489" s="10">
        <v>162</v>
      </c>
      <c r="C489" s="10">
        <v>159</v>
      </c>
      <c r="D489" s="41">
        <f t="shared" si="14"/>
        <v>98.148148148148152</v>
      </c>
    </row>
    <row r="490" spans="1:4" x14ac:dyDescent="0.25">
      <c r="A490" s="13" t="s">
        <v>164</v>
      </c>
      <c r="B490" s="10">
        <v>76</v>
      </c>
      <c r="C490" s="10">
        <v>72</v>
      </c>
      <c r="D490" s="41">
        <f t="shared" si="14"/>
        <v>94.73684210526315</v>
      </c>
    </row>
    <row r="491" spans="1:4" ht="25.5" x14ac:dyDescent="0.25">
      <c r="A491" s="13" t="s">
        <v>165</v>
      </c>
      <c r="B491" s="10">
        <v>24</v>
      </c>
      <c r="C491" s="10">
        <v>23</v>
      </c>
      <c r="D491" s="41">
        <f t="shared" si="14"/>
        <v>95.833333333333343</v>
      </c>
    </row>
    <row r="492" spans="1:4" ht="25.5" x14ac:dyDescent="0.25">
      <c r="A492" s="13" t="s">
        <v>166</v>
      </c>
      <c r="B492" s="10">
        <v>11</v>
      </c>
      <c r="C492" s="10">
        <v>11</v>
      </c>
      <c r="D492" s="41">
        <f t="shared" si="14"/>
        <v>100</v>
      </c>
    </row>
    <row r="493" spans="1:4" x14ac:dyDescent="0.25">
      <c r="A493" s="13" t="s">
        <v>167</v>
      </c>
      <c r="B493" s="10">
        <v>36</v>
      </c>
      <c r="C493" s="10">
        <v>36</v>
      </c>
      <c r="D493" s="41">
        <f t="shared" si="14"/>
        <v>100</v>
      </c>
    </row>
    <row r="494" spans="1:4" x14ac:dyDescent="0.25">
      <c r="A494" s="13" t="s">
        <v>65</v>
      </c>
      <c r="B494" s="10">
        <v>12</v>
      </c>
      <c r="C494" s="10">
        <v>12</v>
      </c>
      <c r="D494" s="41">
        <f t="shared" si="14"/>
        <v>100</v>
      </c>
    </row>
    <row r="495" spans="1:4" x14ac:dyDescent="0.25">
      <c r="A495" s="13" t="s">
        <v>66</v>
      </c>
      <c r="B495" s="10">
        <v>62</v>
      </c>
      <c r="C495" s="10">
        <v>61</v>
      </c>
      <c r="D495" s="41">
        <f t="shared" si="14"/>
        <v>98.387096774193552</v>
      </c>
    </row>
    <row r="496" spans="1:4" x14ac:dyDescent="0.25">
      <c r="A496" s="13" t="s">
        <v>168</v>
      </c>
      <c r="B496" s="10">
        <v>156</v>
      </c>
      <c r="C496" s="10">
        <v>150</v>
      </c>
      <c r="D496" s="41">
        <f t="shared" si="14"/>
        <v>96.15384615384616</v>
      </c>
    </row>
    <row r="497" spans="1:4" x14ac:dyDescent="0.25">
      <c r="A497" s="13" t="s">
        <v>67</v>
      </c>
      <c r="B497" s="10">
        <v>18</v>
      </c>
      <c r="C497" s="10">
        <v>17</v>
      </c>
      <c r="D497" s="41">
        <f t="shared" si="14"/>
        <v>94.444444444444443</v>
      </c>
    </row>
    <row r="498" spans="1:4" ht="25.5" x14ac:dyDescent="0.25">
      <c r="A498" s="13" t="s">
        <v>169</v>
      </c>
      <c r="B498" s="10">
        <v>168</v>
      </c>
      <c r="C498" s="10">
        <v>167</v>
      </c>
      <c r="D498" s="41">
        <f t="shared" si="14"/>
        <v>99.404761904761912</v>
      </c>
    </row>
    <row r="499" spans="1:4" ht="25.5" x14ac:dyDescent="0.25">
      <c r="A499" s="13" t="s">
        <v>170</v>
      </c>
      <c r="B499" s="10">
        <v>75</v>
      </c>
      <c r="C499" s="10">
        <v>74</v>
      </c>
      <c r="D499" s="41">
        <f t="shared" si="14"/>
        <v>98.666666666666671</v>
      </c>
    </row>
    <row r="500" spans="1:4" x14ac:dyDescent="0.25">
      <c r="A500" s="13" t="s">
        <v>68</v>
      </c>
      <c r="B500" s="10">
        <v>50</v>
      </c>
      <c r="C500" s="10">
        <v>48</v>
      </c>
      <c r="D500" s="41">
        <f t="shared" si="14"/>
        <v>96</v>
      </c>
    </row>
    <row r="501" spans="1:4" x14ac:dyDescent="0.25">
      <c r="A501" s="13" t="s">
        <v>69</v>
      </c>
      <c r="B501" s="10">
        <v>28</v>
      </c>
      <c r="C501" s="10">
        <v>22</v>
      </c>
      <c r="D501" s="41">
        <f t="shared" si="14"/>
        <v>78.571428571428569</v>
      </c>
    </row>
    <row r="502" spans="1:4" x14ac:dyDescent="0.25">
      <c r="A502" s="13" t="s">
        <v>70</v>
      </c>
      <c r="B502" s="10">
        <v>38</v>
      </c>
      <c r="C502" s="10">
        <v>37</v>
      </c>
      <c r="D502" s="41">
        <f t="shared" si="14"/>
        <v>97.368421052631575</v>
      </c>
    </row>
    <row r="503" spans="1:4" x14ac:dyDescent="0.25">
      <c r="A503" s="13" t="s">
        <v>71</v>
      </c>
      <c r="B503" s="10">
        <v>379</v>
      </c>
      <c r="C503" s="10">
        <v>364</v>
      </c>
      <c r="D503" s="41">
        <f t="shared" si="14"/>
        <v>96.042216358839056</v>
      </c>
    </row>
    <row r="504" spans="1:4" ht="25.5" x14ac:dyDescent="0.25">
      <c r="A504" s="13" t="s">
        <v>72</v>
      </c>
      <c r="B504" s="10">
        <v>115</v>
      </c>
      <c r="C504" s="10">
        <v>115</v>
      </c>
      <c r="D504" s="41">
        <f t="shared" si="14"/>
        <v>100</v>
      </c>
    </row>
    <row r="505" spans="1:4" ht="25.5" x14ac:dyDescent="0.25">
      <c r="A505" s="13" t="s">
        <v>73</v>
      </c>
      <c r="B505" s="10">
        <v>56</v>
      </c>
      <c r="C505" s="10">
        <v>55</v>
      </c>
      <c r="D505" s="41">
        <f t="shared" si="14"/>
        <v>98.214285714285708</v>
      </c>
    </row>
    <row r="506" spans="1:4" ht="25.5" x14ac:dyDescent="0.25">
      <c r="A506" s="13" t="s">
        <v>74</v>
      </c>
      <c r="B506" s="10">
        <v>50</v>
      </c>
      <c r="C506" s="10">
        <v>41</v>
      </c>
      <c r="D506" s="41">
        <f t="shared" si="14"/>
        <v>82</v>
      </c>
    </row>
    <row r="507" spans="1:4" x14ac:dyDescent="0.25">
      <c r="A507" s="13" t="s">
        <v>75</v>
      </c>
      <c r="B507" s="10">
        <v>46</v>
      </c>
      <c r="C507" s="10">
        <v>46</v>
      </c>
      <c r="D507" s="41">
        <f t="shared" si="14"/>
        <v>100</v>
      </c>
    </row>
    <row r="508" spans="1:4" ht="25.5" x14ac:dyDescent="0.25">
      <c r="A508" s="13" t="s">
        <v>76</v>
      </c>
      <c r="B508" s="10">
        <v>58</v>
      </c>
      <c r="C508" s="10">
        <v>54</v>
      </c>
      <c r="D508" s="41">
        <f t="shared" ref="D508:D526" si="15">(C508/B508)*100</f>
        <v>93.103448275862064</v>
      </c>
    </row>
    <row r="509" spans="1:4" x14ac:dyDescent="0.25">
      <c r="A509" s="13" t="s">
        <v>77</v>
      </c>
      <c r="B509" s="10">
        <v>39</v>
      </c>
      <c r="C509" s="10">
        <v>36</v>
      </c>
      <c r="D509" s="41">
        <f t="shared" si="15"/>
        <v>92.307692307692307</v>
      </c>
    </row>
    <row r="510" spans="1:4" ht="25.5" x14ac:dyDescent="0.25">
      <c r="A510" s="13" t="s">
        <v>171</v>
      </c>
      <c r="B510" s="10">
        <v>375</v>
      </c>
      <c r="C510" s="10">
        <v>363</v>
      </c>
      <c r="D510" s="41">
        <f t="shared" si="15"/>
        <v>96.8</v>
      </c>
    </row>
    <row r="511" spans="1:4" x14ac:dyDescent="0.25">
      <c r="A511" s="13" t="s">
        <v>172</v>
      </c>
      <c r="B511" s="10">
        <v>450</v>
      </c>
      <c r="C511" s="10">
        <v>447</v>
      </c>
      <c r="D511" s="41">
        <f t="shared" si="15"/>
        <v>99.333333333333329</v>
      </c>
    </row>
    <row r="512" spans="1:4" ht="25.5" x14ac:dyDescent="0.25">
      <c r="A512" s="13" t="s">
        <v>173</v>
      </c>
      <c r="B512" s="10">
        <v>320</v>
      </c>
      <c r="C512" s="10">
        <v>290</v>
      </c>
      <c r="D512" s="41">
        <f t="shared" si="15"/>
        <v>90.625</v>
      </c>
    </row>
    <row r="513" spans="1:4" x14ac:dyDescent="0.25">
      <c r="A513" s="13" t="s">
        <v>174</v>
      </c>
      <c r="B513" s="10">
        <v>434</v>
      </c>
      <c r="C513" s="10">
        <v>415</v>
      </c>
      <c r="D513" s="41">
        <f t="shared" si="15"/>
        <v>95.622119815668199</v>
      </c>
    </row>
    <row r="514" spans="1:4" ht="25.5" x14ac:dyDescent="0.25">
      <c r="A514" s="13" t="s">
        <v>175</v>
      </c>
      <c r="B514" s="10">
        <v>296</v>
      </c>
      <c r="C514" s="10">
        <v>272</v>
      </c>
      <c r="D514" s="41">
        <f t="shared" si="15"/>
        <v>91.891891891891902</v>
      </c>
    </row>
    <row r="515" spans="1:4" x14ac:dyDescent="0.25">
      <c r="A515" s="13" t="s">
        <v>176</v>
      </c>
      <c r="B515" s="10">
        <v>73</v>
      </c>
      <c r="C515" s="10">
        <v>61</v>
      </c>
      <c r="D515" s="41">
        <f t="shared" si="15"/>
        <v>83.561643835616437</v>
      </c>
    </row>
    <row r="516" spans="1:4" x14ac:dyDescent="0.25">
      <c r="A516" s="13" t="s">
        <v>87</v>
      </c>
      <c r="B516" s="10">
        <v>123</v>
      </c>
      <c r="C516" s="10">
        <v>115</v>
      </c>
      <c r="D516" s="41">
        <f t="shared" si="15"/>
        <v>93.495934959349597</v>
      </c>
    </row>
    <row r="517" spans="1:4" x14ac:dyDescent="0.25">
      <c r="A517" s="13" t="s">
        <v>88</v>
      </c>
      <c r="B517" s="10">
        <v>71</v>
      </c>
      <c r="C517" s="10">
        <v>70</v>
      </c>
      <c r="D517" s="41">
        <f t="shared" si="15"/>
        <v>98.591549295774655</v>
      </c>
    </row>
    <row r="518" spans="1:4" x14ac:dyDescent="0.25">
      <c r="A518" s="13" t="s">
        <v>89</v>
      </c>
      <c r="B518" s="10">
        <v>88</v>
      </c>
      <c r="C518" s="10">
        <v>81</v>
      </c>
      <c r="D518" s="41">
        <f t="shared" si="15"/>
        <v>92.045454545454547</v>
      </c>
    </row>
    <row r="519" spans="1:4" x14ac:dyDescent="0.25">
      <c r="A519" s="13" t="s">
        <v>177</v>
      </c>
      <c r="B519" s="10">
        <v>178</v>
      </c>
      <c r="C519" s="10">
        <v>175</v>
      </c>
      <c r="D519" s="41">
        <f t="shared" si="15"/>
        <v>98.31460674157303</v>
      </c>
    </row>
    <row r="520" spans="1:4" x14ac:dyDescent="0.25">
      <c r="A520" s="13" t="s">
        <v>178</v>
      </c>
      <c r="B520" s="10">
        <v>158</v>
      </c>
      <c r="C520" s="10">
        <v>151</v>
      </c>
      <c r="D520" s="41">
        <f t="shared" si="15"/>
        <v>95.569620253164558</v>
      </c>
    </row>
    <row r="521" spans="1:4" ht="25.5" x14ac:dyDescent="0.25">
      <c r="A521" s="13" t="s">
        <v>90</v>
      </c>
      <c r="B521" s="10">
        <v>355</v>
      </c>
      <c r="C521" s="10">
        <v>299</v>
      </c>
      <c r="D521" s="41">
        <f t="shared" si="15"/>
        <v>84.225352112676049</v>
      </c>
    </row>
    <row r="522" spans="1:4" x14ac:dyDescent="0.25">
      <c r="A522" s="13" t="s">
        <v>91</v>
      </c>
      <c r="B522" s="10">
        <v>4</v>
      </c>
      <c r="C522" s="10">
        <v>4</v>
      </c>
      <c r="D522" s="41">
        <f t="shared" si="15"/>
        <v>100</v>
      </c>
    </row>
    <row r="523" spans="1:4" x14ac:dyDescent="0.25">
      <c r="A523" s="13" t="s">
        <v>92</v>
      </c>
      <c r="B523" s="10">
        <v>65</v>
      </c>
      <c r="C523" s="10">
        <v>52</v>
      </c>
      <c r="D523" s="41">
        <f t="shared" si="15"/>
        <v>80</v>
      </c>
    </row>
    <row r="524" spans="1:4" x14ac:dyDescent="0.25">
      <c r="A524" s="13" t="s">
        <v>93</v>
      </c>
      <c r="B524" s="10">
        <v>46</v>
      </c>
      <c r="C524" s="10">
        <v>42</v>
      </c>
      <c r="D524" s="41">
        <f t="shared" si="15"/>
        <v>91.304347826086953</v>
      </c>
    </row>
    <row r="525" spans="1:4" ht="25.5" x14ac:dyDescent="0.25">
      <c r="A525" s="13" t="s">
        <v>94</v>
      </c>
      <c r="B525" s="10">
        <v>106</v>
      </c>
      <c r="C525" s="10">
        <v>101</v>
      </c>
      <c r="D525" s="41">
        <f t="shared" si="15"/>
        <v>95.283018867924525</v>
      </c>
    </row>
    <row r="526" spans="1:4" x14ac:dyDescent="0.25">
      <c r="A526" s="13" t="s">
        <v>95</v>
      </c>
      <c r="B526" s="10">
        <v>63</v>
      </c>
      <c r="C526" s="10">
        <v>56</v>
      </c>
      <c r="D526" s="41">
        <f t="shared" si="15"/>
        <v>88.888888888888886</v>
      </c>
    </row>
    <row r="527" spans="1:4" x14ac:dyDescent="0.25">
      <c r="A527" s="20"/>
      <c r="B527" s="4"/>
      <c r="C527" s="4"/>
      <c r="D527" s="16"/>
    </row>
    <row r="528" spans="1:4" ht="18.75" x14ac:dyDescent="0.25">
      <c r="A528" s="1" t="s">
        <v>35</v>
      </c>
    </row>
    <row r="529" spans="1:7" ht="132" x14ac:dyDescent="0.25">
      <c r="A529" s="19" t="s">
        <v>0</v>
      </c>
      <c r="B529" s="47" t="s">
        <v>36</v>
      </c>
      <c r="C529" s="47" t="s">
        <v>37</v>
      </c>
      <c r="D529" s="47" t="s">
        <v>38</v>
      </c>
      <c r="E529" s="47" t="s">
        <v>39</v>
      </c>
      <c r="F529" s="47" t="s">
        <v>40</v>
      </c>
      <c r="G529" s="47" t="s">
        <v>5</v>
      </c>
    </row>
    <row r="530" spans="1:7" x14ac:dyDescent="0.25">
      <c r="A530" s="36" t="s">
        <v>124</v>
      </c>
      <c r="B530" s="10" t="s">
        <v>12</v>
      </c>
      <c r="C530" s="10" t="s">
        <v>12</v>
      </c>
      <c r="D530" s="10" t="s">
        <v>12</v>
      </c>
      <c r="E530" s="10" t="s">
        <v>12</v>
      </c>
      <c r="F530" s="10" t="s">
        <v>12</v>
      </c>
      <c r="G530" s="38">
        <v>100</v>
      </c>
    </row>
    <row r="531" spans="1:7" x14ac:dyDescent="0.25">
      <c r="A531" s="13" t="s">
        <v>125</v>
      </c>
      <c r="B531" s="10" t="s">
        <v>12</v>
      </c>
      <c r="C531" s="10" t="s">
        <v>12</v>
      </c>
      <c r="D531" s="10" t="s">
        <v>12</v>
      </c>
      <c r="E531" s="10" t="s">
        <v>48</v>
      </c>
      <c r="F531" s="10" t="s">
        <v>12</v>
      </c>
      <c r="G531" s="38">
        <v>80</v>
      </c>
    </row>
    <row r="532" spans="1:7" ht="25.5" x14ac:dyDescent="0.25">
      <c r="A532" s="13" t="s">
        <v>126</v>
      </c>
      <c r="B532" s="10" t="s">
        <v>12</v>
      </c>
      <c r="C532" s="10" t="s">
        <v>48</v>
      </c>
      <c r="D532" s="10" t="s">
        <v>48</v>
      </c>
      <c r="E532" s="10" t="s">
        <v>48</v>
      </c>
      <c r="F532" s="10" t="s">
        <v>48</v>
      </c>
      <c r="G532" s="38">
        <v>20</v>
      </c>
    </row>
    <row r="533" spans="1:7" ht="25.5" x14ac:dyDescent="0.25">
      <c r="A533" s="13" t="s">
        <v>127</v>
      </c>
      <c r="B533" s="10" t="s">
        <v>12</v>
      </c>
      <c r="C533" s="10" t="s">
        <v>48</v>
      </c>
      <c r="D533" s="10" t="s">
        <v>48</v>
      </c>
      <c r="E533" s="10" t="s">
        <v>48</v>
      </c>
      <c r="F533" s="10" t="s">
        <v>12</v>
      </c>
      <c r="G533" s="38">
        <v>40</v>
      </c>
    </row>
    <row r="534" spans="1:7" ht="25.5" x14ac:dyDescent="0.25">
      <c r="A534" s="13" t="s">
        <v>128</v>
      </c>
      <c r="B534" s="10" t="s">
        <v>48</v>
      </c>
      <c r="C534" s="10" t="s">
        <v>48</v>
      </c>
      <c r="D534" s="10" t="s">
        <v>48</v>
      </c>
      <c r="E534" s="10" t="s">
        <v>48</v>
      </c>
      <c r="F534" s="10" t="s">
        <v>48</v>
      </c>
      <c r="G534" s="38">
        <v>0</v>
      </c>
    </row>
    <row r="535" spans="1:7" x14ac:dyDescent="0.25">
      <c r="A535" s="13" t="s">
        <v>129</v>
      </c>
      <c r="B535" s="10" t="s">
        <v>48</v>
      </c>
      <c r="C535" s="10" t="s">
        <v>12</v>
      </c>
      <c r="D535" s="10" t="s">
        <v>48</v>
      </c>
      <c r="E535" s="10" t="s">
        <v>48</v>
      </c>
      <c r="F535" s="10" t="s">
        <v>12</v>
      </c>
      <c r="G535" s="38">
        <v>40</v>
      </c>
    </row>
    <row r="536" spans="1:7" x14ac:dyDescent="0.25">
      <c r="A536" s="13" t="s">
        <v>130</v>
      </c>
      <c r="B536" s="10" t="s">
        <v>48</v>
      </c>
      <c r="C536" s="10" t="s">
        <v>12</v>
      </c>
      <c r="D536" s="10" t="s">
        <v>12</v>
      </c>
      <c r="E536" s="10" t="s">
        <v>48</v>
      </c>
      <c r="F536" s="10" t="s">
        <v>12</v>
      </c>
      <c r="G536" s="38">
        <v>60</v>
      </c>
    </row>
    <row r="537" spans="1:7" x14ac:dyDescent="0.25">
      <c r="A537" s="13" t="s">
        <v>131</v>
      </c>
      <c r="B537" s="10" t="s">
        <v>48</v>
      </c>
      <c r="C537" s="10" t="s">
        <v>48</v>
      </c>
      <c r="D537" s="10" t="s">
        <v>12</v>
      </c>
      <c r="E537" s="10" t="s">
        <v>48</v>
      </c>
      <c r="F537" s="10" t="s">
        <v>12</v>
      </c>
      <c r="G537" s="38">
        <v>40</v>
      </c>
    </row>
    <row r="538" spans="1:7" ht="25.5" x14ac:dyDescent="0.25">
      <c r="A538" s="13" t="s">
        <v>132</v>
      </c>
      <c r="B538" s="10" t="s">
        <v>48</v>
      </c>
      <c r="C538" s="10" t="s">
        <v>48</v>
      </c>
      <c r="D538" s="10" t="s">
        <v>48</v>
      </c>
      <c r="E538" s="10" t="s">
        <v>48</v>
      </c>
      <c r="F538" s="10" t="s">
        <v>48</v>
      </c>
      <c r="G538" s="38">
        <v>0</v>
      </c>
    </row>
    <row r="539" spans="1:7" ht="25.5" x14ac:dyDescent="0.25">
      <c r="A539" s="13" t="s">
        <v>133</v>
      </c>
      <c r="B539" s="10" t="s">
        <v>12</v>
      </c>
      <c r="C539" s="10" t="s">
        <v>48</v>
      </c>
      <c r="D539" s="10" t="s">
        <v>48</v>
      </c>
      <c r="E539" s="10" t="s">
        <v>48</v>
      </c>
      <c r="F539" s="10" t="s">
        <v>12</v>
      </c>
      <c r="G539" s="38">
        <v>40</v>
      </c>
    </row>
    <row r="540" spans="1:7" x14ac:dyDescent="0.25">
      <c r="A540" s="13" t="s">
        <v>134</v>
      </c>
      <c r="B540" s="10" t="s">
        <v>48</v>
      </c>
      <c r="C540" s="10" t="s">
        <v>48</v>
      </c>
      <c r="D540" s="10" t="s">
        <v>48</v>
      </c>
      <c r="E540" s="10" t="s">
        <v>48</v>
      </c>
      <c r="F540" s="10" t="s">
        <v>48</v>
      </c>
      <c r="G540" s="38">
        <v>0</v>
      </c>
    </row>
    <row r="541" spans="1:7" ht="25.5" x14ac:dyDescent="0.25">
      <c r="A541" s="13" t="s">
        <v>135</v>
      </c>
      <c r="B541" s="10" t="s">
        <v>48</v>
      </c>
      <c r="C541" s="10" t="s">
        <v>48</v>
      </c>
      <c r="D541" s="10" t="s">
        <v>12</v>
      </c>
      <c r="E541" s="10" t="s">
        <v>48</v>
      </c>
      <c r="F541" s="10" t="s">
        <v>12</v>
      </c>
      <c r="G541" s="38">
        <v>40</v>
      </c>
    </row>
    <row r="542" spans="1:7" x14ac:dyDescent="0.25">
      <c r="A542" s="13" t="s">
        <v>136</v>
      </c>
      <c r="B542" s="10" t="s">
        <v>48</v>
      </c>
      <c r="C542" s="10" t="s">
        <v>48</v>
      </c>
      <c r="D542" s="10" t="s">
        <v>48</v>
      </c>
      <c r="E542" s="10" t="s">
        <v>48</v>
      </c>
      <c r="F542" s="10" t="s">
        <v>48</v>
      </c>
      <c r="G542" s="38">
        <v>0</v>
      </c>
    </row>
    <row r="543" spans="1:7" x14ac:dyDescent="0.25">
      <c r="A543" s="13" t="s">
        <v>137</v>
      </c>
      <c r="B543" s="10" t="s">
        <v>12</v>
      </c>
      <c r="C543" s="10" t="s">
        <v>48</v>
      </c>
      <c r="D543" s="10" t="s">
        <v>48</v>
      </c>
      <c r="E543" s="10" t="s">
        <v>48</v>
      </c>
      <c r="F543" s="10" t="s">
        <v>48</v>
      </c>
      <c r="G543" s="38">
        <v>20</v>
      </c>
    </row>
    <row r="544" spans="1:7" x14ac:dyDescent="0.25">
      <c r="A544" s="13" t="s">
        <v>138</v>
      </c>
      <c r="B544" s="10" t="s">
        <v>48</v>
      </c>
      <c r="C544" s="10" t="s">
        <v>48</v>
      </c>
      <c r="D544" s="10" t="s">
        <v>48</v>
      </c>
      <c r="E544" s="10" t="s">
        <v>48</v>
      </c>
      <c r="F544" s="10" t="s">
        <v>48</v>
      </c>
      <c r="G544" s="38">
        <v>0</v>
      </c>
    </row>
    <row r="545" spans="1:7" x14ac:dyDescent="0.25">
      <c r="A545" s="13" t="s">
        <v>58</v>
      </c>
      <c r="B545" s="10" t="s">
        <v>48</v>
      </c>
      <c r="C545" s="10" t="s">
        <v>48</v>
      </c>
      <c r="D545" s="10" t="s">
        <v>48</v>
      </c>
      <c r="E545" s="10" t="s">
        <v>48</v>
      </c>
      <c r="F545" s="10" t="s">
        <v>48</v>
      </c>
      <c r="G545" s="38">
        <v>0</v>
      </c>
    </row>
    <row r="546" spans="1:7" x14ac:dyDescent="0.25">
      <c r="A546" s="13" t="s">
        <v>139</v>
      </c>
      <c r="B546" s="10" t="s">
        <v>48</v>
      </c>
      <c r="C546" s="10" t="s">
        <v>48</v>
      </c>
      <c r="D546" s="10" t="s">
        <v>48</v>
      </c>
      <c r="E546" s="10" t="s">
        <v>48</v>
      </c>
      <c r="F546" s="10" t="s">
        <v>48</v>
      </c>
      <c r="G546" s="38">
        <v>0</v>
      </c>
    </row>
    <row r="547" spans="1:7" x14ac:dyDescent="0.25">
      <c r="A547" s="13" t="s">
        <v>140</v>
      </c>
      <c r="B547" s="10" t="s">
        <v>48</v>
      </c>
      <c r="C547" s="10" t="s">
        <v>48</v>
      </c>
      <c r="D547" s="10" t="s">
        <v>48</v>
      </c>
      <c r="E547" s="10" t="s">
        <v>48</v>
      </c>
      <c r="F547" s="10" t="s">
        <v>48</v>
      </c>
      <c r="G547" s="38">
        <v>0</v>
      </c>
    </row>
    <row r="548" spans="1:7" x14ac:dyDescent="0.25">
      <c r="A548" s="13" t="s">
        <v>141</v>
      </c>
      <c r="B548" s="10" t="s">
        <v>48</v>
      </c>
      <c r="C548" s="10" t="s">
        <v>48</v>
      </c>
      <c r="D548" s="10" t="s">
        <v>48</v>
      </c>
      <c r="E548" s="10" t="s">
        <v>48</v>
      </c>
      <c r="F548" s="10" t="s">
        <v>48</v>
      </c>
      <c r="G548" s="38">
        <v>0</v>
      </c>
    </row>
    <row r="549" spans="1:7" x14ac:dyDescent="0.25">
      <c r="A549" s="13" t="s">
        <v>142</v>
      </c>
      <c r="B549" s="10" t="s">
        <v>48</v>
      </c>
      <c r="C549" s="10" t="s">
        <v>48</v>
      </c>
      <c r="D549" s="10" t="s">
        <v>12</v>
      </c>
      <c r="E549" s="10" t="s">
        <v>48</v>
      </c>
      <c r="F549" s="10" t="s">
        <v>48</v>
      </c>
      <c r="G549" s="38">
        <v>20</v>
      </c>
    </row>
    <row r="550" spans="1:7" x14ac:dyDescent="0.25">
      <c r="A550" s="13" t="s">
        <v>143</v>
      </c>
      <c r="B550" s="10" t="s">
        <v>48</v>
      </c>
      <c r="C550" s="10" t="s">
        <v>48</v>
      </c>
      <c r="D550" s="10" t="s">
        <v>48</v>
      </c>
      <c r="E550" s="10" t="s">
        <v>48</v>
      </c>
      <c r="F550" s="10" t="s">
        <v>48</v>
      </c>
      <c r="G550" s="38">
        <v>0</v>
      </c>
    </row>
    <row r="551" spans="1:7" x14ac:dyDescent="0.25">
      <c r="A551" s="13" t="s">
        <v>144</v>
      </c>
      <c r="B551" s="10" t="s">
        <v>48</v>
      </c>
      <c r="C551" s="10" t="s">
        <v>48</v>
      </c>
      <c r="D551" s="10" t="s">
        <v>48</v>
      </c>
      <c r="E551" s="10" t="s">
        <v>48</v>
      </c>
      <c r="F551" s="10" t="s">
        <v>48</v>
      </c>
      <c r="G551" s="38">
        <v>0</v>
      </c>
    </row>
    <row r="552" spans="1:7" x14ac:dyDescent="0.25">
      <c r="A552" s="13" t="s">
        <v>145</v>
      </c>
      <c r="B552" s="10" t="s">
        <v>48</v>
      </c>
      <c r="C552" s="10" t="s">
        <v>48</v>
      </c>
      <c r="D552" s="10" t="s">
        <v>48</v>
      </c>
      <c r="E552" s="10" t="s">
        <v>48</v>
      </c>
      <c r="F552" s="10" t="s">
        <v>48</v>
      </c>
      <c r="G552" s="38">
        <v>0</v>
      </c>
    </row>
    <row r="553" spans="1:7" x14ac:dyDescent="0.25">
      <c r="A553" s="13" t="s">
        <v>146</v>
      </c>
      <c r="B553" s="10" t="s">
        <v>12</v>
      </c>
      <c r="C553" s="10" t="s">
        <v>48</v>
      </c>
      <c r="D553" s="10" t="s">
        <v>12</v>
      </c>
      <c r="E553" s="10" t="s">
        <v>48</v>
      </c>
      <c r="F553" s="10" t="s">
        <v>48</v>
      </c>
      <c r="G553" s="38">
        <v>40</v>
      </c>
    </row>
    <row r="554" spans="1:7" x14ac:dyDescent="0.25">
      <c r="A554" s="13" t="s">
        <v>147</v>
      </c>
      <c r="B554" s="10" t="s">
        <v>48</v>
      </c>
      <c r="C554" s="10" t="s">
        <v>48</v>
      </c>
      <c r="D554" s="10" t="s">
        <v>48</v>
      </c>
      <c r="E554" s="10" t="s">
        <v>48</v>
      </c>
      <c r="F554" s="10" t="s">
        <v>48</v>
      </c>
      <c r="G554" s="38">
        <v>0</v>
      </c>
    </row>
    <row r="555" spans="1:7" x14ac:dyDescent="0.25">
      <c r="A555" s="13" t="s">
        <v>148</v>
      </c>
      <c r="B555" s="10" t="s">
        <v>48</v>
      </c>
      <c r="C555" s="10" t="s">
        <v>48</v>
      </c>
      <c r="D555" s="10" t="s">
        <v>48</v>
      </c>
      <c r="E555" s="10" t="s">
        <v>48</v>
      </c>
      <c r="F555" s="10" t="s">
        <v>48</v>
      </c>
      <c r="G555" s="38">
        <v>0</v>
      </c>
    </row>
    <row r="556" spans="1:7" x14ac:dyDescent="0.25">
      <c r="A556" s="13" t="s">
        <v>59</v>
      </c>
      <c r="B556" s="10" t="s">
        <v>12</v>
      </c>
      <c r="C556" s="10" t="s">
        <v>48</v>
      </c>
      <c r="D556" s="10" t="s">
        <v>48</v>
      </c>
      <c r="E556" s="10" t="s">
        <v>48</v>
      </c>
      <c r="F556" s="10" t="s">
        <v>48</v>
      </c>
      <c r="G556" s="38">
        <v>20</v>
      </c>
    </row>
    <row r="557" spans="1:7" x14ac:dyDescent="0.25">
      <c r="A557" s="13" t="s">
        <v>149</v>
      </c>
      <c r="B557" s="10" t="s">
        <v>12</v>
      </c>
      <c r="C557" s="10" t="s">
        <v>48</v>
      </c>
      <c r="D557" s="10" t="s">
        <v>12</v>
      </c>
      <c r="E557" s="10" t="s">
        <v>12</v>
      </c>
      <c r="F557" s="10" t="s">
        <v>12</v>
      </c>
      <c r="G557" s="38">
        <v>80</v>
      </c>
    </row>
    <row r="558" spans="1:7" x14ac:dyDescent="0.25">
      <c r="A558" s="13" t="s">
        <v>150</v>
      </c>
      <c r="B558" s="10" t="s">
        <v>12</v>
      </c>
      <c r="C558" s="10" t="s">
        <v>48</v>
      </c>
      <c r="D558" s="10" t="s">
        <v>12</v>
      </c>
      <c r="E558" s="10" t="s">
        <v>12</v>
      </c>
      <c r="F558" s="10" t="s">
        <v>12</v>
      </c>
      <c r="G558" s="38">
        <v>80</v>
      </c>
    </row>
    <row r="559" spans="1:7" x14ac:dyDescent="0.25">
      <c r="A559" s="13" t="s">
        <v>151</v>
      </c>
      <c r="B559" s="10" t="s">
        <v>12</v>
      </c>
      <c r="C559" s="10" t="s">
        <v>12</v>
      </c>
      <c r="D559" s="10" t="s">
        <v>12</v>
      </c>
      <c r="E559" s="10" t="s">
        <v>48</v>
      </c>
      <c r="F559" s="10" t="s">
        <v>12</v>
      </c>
      <c r="G559" s="38">
        <v>80</v>
      </c>
    </row>
    <row r="560" spans="1:7" x14ac:dyDescent="0.25">
      <c r="A560" s="13" t="s">
        <v>60</v>
      </c>
      <c r="B560" s="10" t="s">
        <v>48</v>
      </c>
      <c r="C560" s="10" t="s">
        <v>48</v>
      </c>
      <c r="D560" s="10" t="s">
        <v>48</v>
      </c>
      <c r="E560" s="10" t="s">
        <v>48</v>
      </c>
      <c r="F560" s="10" t="s">
        <v>48</v>
      </c>
      <c r="G560" s="38">
        <v>0</v>
      </c>
    </row>
    <row r="561" spans="1:7" x14ac:dyDescent="0.25">
      <c r="A561" s="13" t="s">
        <v>152</v>
      </c>
      <c r="B561" s="10" t="s">
        <v>48</v>
      </c>
      <c r="C561" s="10" t="s">
        <v>48</v>
      </c>
      <c r="D561" s="10" t="s">
        <v>48</v>
      </c>
      <c r="E561" s="10" t="s">
        <v>48</v>
      </c>
      <c r="F561" s="10" t="s">
        <v>12</v>
      </c>
      <c r="G561" s="38">
        <v>20</v>
      </c>
    </row>
    <row r="562" spans="1:7" x14ac:dyDescent="0.25">
      <c r="A562" s="13" t="s">
        <v>153</v>
      </c>
      <c r="B562" s="10" t="s">
        <v>12</v>
      </c>
      <c r="C562" s="10" t="s">
        <v>12</v>
      </c>
      <c r="D562" s="10" t="s">
        <v>12</v>
      </c>
      <c r="E562" s="10" t="s">
        <v>48</v>
      </c>
      <c r="F562" s="10" t="s">
        <v>48</v>
      </c>
      <c r="G562" s="38">
        <v>60</v>
      </c>
    </row>
    <row r="563" spans="1:7" x14ac:dyDescent="0.25">
      <c r="A563" s="13" t="s">
        <v>154</v>
      </c>
      <c r="B563" s="10" t="s">
        <v>48</v>
      </c>
      <c r="C563" s="10" t="s">
        <v>48</v>
      </c>
      <c r="D563" s="10" t="s">
        <v>48</v>
      </c>
      <c r="E563" s="10" t="s">
        <v>48</v>
      </c>
      <c r="F563" s="10" t="s">
        <v>48</v>
      </c>
      <c r="G563" s="38">
        <v>0</v>
      </c>
    </row>
    <row r="564" spans="1:7" x14ac:dyDescent="0.25">
      <c r="A564" s="13" t="s">
        <v>61</v>
      </c>
      <c r="B564" s="10" t="s">
        <v>48</v>
      </c>
      <c r="C564" s="10" t="s">
        <v>48</v>
      </c>
      <c r="D564" s="10" t="s">
        <v>48</v>
      </c>
      <c r="E564" s="10" t="s">
        <v>48</v>
      </c>
      <c r="F564" s="10" t="s">
        <v>12</v>
      </c>
      <c r="G564" s="38">
        <v>20</v>
      </c>
    </row>
    <row r="565" spans="1:7" x14ac:dyDescent="0.25">
      <c r="A565" s="13" t="s">
        <v>155</v>
      </c>
      <c r="B565" s="10" t="s">
        <v>48</v>
      </c>
      <c r="C565" s="10" t="s">
        <v>48</v>
      </c>
      <c r="D565" s="10" t="s">
        <v>48</v>
      </c>
      <c r="E565" s="10" t="s">
        <v>48</v>
      </c>
      <c r="F565" s="10" t="s">
        <v>48</v>
      </c>
      <c r="G565" s="38">
        <v>0</v>
      </c>
    </row>
    <row r="566" spans="1:7" x14ac:dyDescent="0.25">
      <c r="A566" s="13" t="s">
        <v>156</v>
      </c>
      <c r="B566" s="10" t="s">
        <v>48</v>
      </c>
      <c r="C566" s="10" t="s">
        <v>48</v>
      </c>
      <c r="D566" s="10" t="s">
        <v>48</v>
      </c>
      <c r="E566" s="10" t="s">
        <v>48</v>
      </c>
      <c r="F566" s="10" t="s">
        <v>48</v>
      </c>
      <c r="G566" s="38">
        <v>0</v>
      </c>
    </row>
    <row r="567" spans="1:7" x14ac:dyDescent="0.25">
      <c r="A567" s="13" t="s">
        <v>157</v>
      </c>
      <c r="B567" s="10" t="s">
        <v>48</v>
      </c>
      <c r="C567" s="10" t="s">
        <v>48</v>
      </c>
      <c r="D567" s="10" t="s">
        <v>12</v>
      </c>
      <c r="E567" s="10" t="s">
        <v>48</v>
      </c>
      <c r="F567" s="10" t="s">
        <v>48</v>
      </c>
      <c r="G567" s="38">
        <v>20</v>
      </c>
    </row>
    <row r="568" spans="1:7" x14ac:dyDescent="0.25">
      <c r="A568" s="13" t="s">
        <v>158</v>
      </c>
      <c r="B568" s="10" t="s">
        <v>12</v>
      </c>
      <c r="C568" s="10" t="s">
        <v>48</v>
      </c>
      <c r="D568" s="10" t="s">
        <v>48</v>
      </c>
      <c r="E568" s="10" t="s">
        <v>48</v>
      </c>
      <c r="F568" s="10" t="s">
        <v>48</v>
      </c>
      <c r="G568" s="38">
        <v>20</v>
      </c>
    </row>
    <row r="569" spans="1:7" x14ac:dyDescent="0.25">
      <c r="A569" s="13" t="s">
        <v>159</v>
      </c>
      <c r="B569" s="10" t="s">
        <v>48</v>
      </c>
      <c r="C569" s="10" t="s">
        <v>48</v>
      </c>
      <c r="D569" s="10" t="s">
        <v>48</v>
      </c>
      <c r="E569" s="10" t="s">
        <v>48</v>
      </c>
      <c r="F569" s="10" t="s">
        <v>48</v>
      </c>
      <c r="G569" s="38">
        <v>0</v>
      </c>
    </row>
    <row r="570" spans="1:7" x14ac:dyDescent="0.25">
      <c r="A570" s="13" t="s">
        <v>62</v>
      </c>
      <c r="B570" s="10" t="s">
        <v>12</v>
      </c>
      <c r="C570" s="10" t="s">
        <v>48</v>
      </c>
      <c r="D570" s="10" t="s">
        <v>48</v>
      </c>
      <c r="E570" s="10" t="s">
        <v>48</v>
      </c>
      <c r="F570" s="10" t="s">
        <v>48</v>
      </c>
      <c r="G570" s="38">
        <v>20</v>
      </c>
    </row>
    <row r="571" spans="1:7" x14ac:dyDescent="0.25">
      <c r="A571" s="13" t="s">
        <v>63</v>
      </c>
      <c r="B571" s="10" t="s">
        <v>48</v>
      </c>
      <c r="C571" s="10" t="s">
        <v>48</v>
      </c>
      <c r="D571" s="10" t="s">
        <v>48</v>
      </c>
      <c r="E571" s="10" t="s">
        <v>48</v>
      </c>
      <c r="F571" s="10" t="s">
        <v>48</v>
      </c>
      <c r="G571" s="38">
        <v>0</v>
      </c>
    </row>
    <row r="572" spans="1:7" x14ac:dyDescent="0.25">
      <c r="A572" s="13" t="s">
        <v>64</v>
      </c>
      <c r="B572" s="10" t="s">
        <v>48</v>
      </c>
      <c r="C572" s="10" t="s">
        <v>48</v>
      </c>
      <c r="D572" s="10" t="s">
        <v>48</v>
      </c>
      <c r="E572" s="10" t="s">
        <v>48</v>
      </c>
      <c r="F572" s="10" t="s">
        <v>48</v>
      </c>
      <c r="G572" s="38">
        <v>0</v>
      </c>
    </row>
    <row r="573" spans="1:7" x14ac:dyDescent="0.25">
      <c r="A573" s="13" t="s">
        <v>160</v>
      </c>
      <c r="B573" s="10" t="s">
        <v>12</v>
      </c>
      <c r="C573" s="10" t="s">
        <v>48</v>
      </c>
      <c r="D573" s="10" t="s">
        <v>12</v>
      </c>
      <c r="E573" s="10" t="s">
        <v>48</v>
      </c>
      <c r="F573" s="10" t="s">
        <v>12</v>
      </c>
      <c r="G573" s="38">
        <v>60</v>
      </c>
    </row>
    <row r="574" spans="1:7" x14ac:dyDescent="0.25">
      <c r="A574" s="13" t="s">
        <v>161</v>
      </c>
      <c r="B574" s="10" t="s">
        <v>48</v>
      </c>
      <c r="C574" s="10" t="s">
        <v>12</v>
      </c>
      <c r="D574" s="10" t="s">
        <v>48</v>
      </c>
      <c r="E574" s="10" t="s">
        <v>48</v>
      </c>
      <c r="F574" s="10" t="s">
        <v>48</v>
      </c>
      <c r="G574" s="38">
        <v>20</v>
      </c>
    </row>
    <row r="575" spans="1:7" x14ac:dyDescent="0.25">
      <c r="A575" s="13" t="s">
        <v>162</v>
      </c>
      <c r="B575" s="10" t="s">
        <v>48</v>
      </c>
      <c r="C575" s="10" t="s">
        <v>48</v>
      </c>
      <c r="D575" s="10" t="s">
        <v>12</v>
      </c>
      <c r="E575" s="10" t="s">
        <v>48</v>
      </c>
      <c r="F575" s="10" t="s">
        <v>12</v>
      </c>
      <c r="G575" s="38">
        <v>40</v>
      </c>
    </row>
    <row r="576" spans="1:7" x14ac:dyDescent="0.25">
      <c r="A576" s="13" t="s">
        <v>163</v>
      </c>
      <c r="B576" s="10" t="s">
        <v>12</v>
      </c>
      <c r="C576" s="10" t="s">
        <v>48</v>
      </c>
      <c r="D576" s="10" t="s">
        <v>48</v>
      </c>
      <c r="E576" s="10" t="s">
        <v>48</v>
      </c>
      <c r="F576" s="10" t="s">
        <v>48</v>
      </c>
      <c r="G576" s="38">
        <v>20</v>
      </c>
    </row>
    <row r="577" spans="1:7" x14ac:dyDescent="0.25">
      <c r="A577" s="13" t="s">
        <v>164</v>
      </c>
      <c r="B577" s="10" t="s">
        <v>12</v>
      </c>
      <c r="C577" s="10" t="s">
        <v>12</v>
      </c>
      <c r="D577" s="10" t="s">
        <v>12</v>
      </c>
      <c r="E577" s="10" t="s">
        <v>48</v>
      </c>
      <c r="F577" s="10" t="s">
        <v>12</v>
      </c>
      <c r="G577" s="38">
        <v>80</v>
      </c>
    </row>
    <row r="578" spans="1:7" ht="25.5" x14ac:dyDescent="0.25">
      <c r="A578" s="13" t="s">
        <v>165</v>
      </c>
      <c r="B578" s="10" t="s">
        <v>12</v>
      </c>
      <c r="C578" s="10" t="s">
        <v>48</v>
      </c>
      <c r="D578" s="10" t="s">
        <v>12</v>
      </c>
      <c r="E578" s="10" t="s">
        <v>48</v>
      </c>
      <c r="F578" s="10" t="s">
        <v>12</v>
      </c>
      <c r="G578" s="38">
        <v>60</v>
      </c>
    </row>
    <row r="579" spans="1:7" ht="25.5" x14ac:dyDescent="0.25">
      <c r="A579" s="13" t="s">
        <v>166</v>
      </c>
      <c r="B579" s="10" t="s">
        <v>12</v>
      </c>
      <c r="C579" s="10" t="s">
        <v>48</v>
      </c>
      <c r="D579" s="10" t="s">
        <v>12</v>
      </c>
      <c r="E579" s="10" t="s">
        <v>48</v>
      </c>
      <c r="F579" s="10" t="s">
        <v>12</v>
      </c>
      <c r="G579" s="38">
        <v>60</v>
      </c>
    </row>
    <row r="580" spans="1:7" x14ac:dyDescent="0.25">
      <c r="A580" s="13" t="s">
        <v>167</v>
      </c>
      <c r="B580" s="10" t="s">
        <v>12</v>
      </c>
      <c r="C580" s="10" t="s">
        <v>48</v>
      </c>
      <c r="D580" s="10" t="s">
        <v>12</v>
      </c>
      <c r="E580" s="10" t="s">
        <v>48</v>
      </c>
      <c r="F580" s="10" t="s">
        <v>48</v>
      </c>
      <c r="G580" s="38">
        <v>40</v>
      </c>
    </row>
    <row r="581" spans="1:7" x14ac:dyDescent="0.25">
      <c r="A581" s="13" t="s">
        <v>65</v>
      </c>
      <c r="B581" s="10" t="s">
        <v>12</v>
      </c>
      <c r="C581" s="10" t="s">
        <v>48</v>
      </c>
      <c r="D581" s="10" t="s">
        <v>48</v>
      </c>
      <c r="E581" s="10" t="s">
        <v>48</v>
      </c>
      <c r="F581" s="10" t="s">
        <v>48</v>
      </c>
      <c r="G581" s="38">
        <v>20</v>
      </c>
    </row>
    <row r="582" spans="1:7" x14ac:dyDescent="0.25">
      <c r="A582" s="13" t="s">
        <v>66</v>
      </c>
      <c r="B582" s="10" t="s">
        <v>48</v>
      </c>
      <c r="C582" s="10" t="s">
        <v>48</v>
      </c>
      <c r="D582" s="10" t="s">
        <v>48</v>
      </c>
      <c r="E582" s="10" t="s">
        <v>48</v>
      </c>
      <c r="F582" s="10" t="s">
        <v>48</v>
      </c>
      <c r="G582" s="38">
        <v>0</v>
      </c>
    </row>
    <row r="583" spans="1:7" x14ac:dyDescent="0.25">
      <c r="A583" s="13" t="s">
        <v>168</v>
      </c>
      <c r="B583" s="10" t="s">
        <v>48</v>
      </c>
      <c r="C583" s="10" t="s">
        <v>48</v>
      </c>
      <c r="D583" s="10" t="s">
        <v>48</v>
      </c>
      <c r="E583" s="10" t="s">
        <v>48</v>
      </c>
      <c r="F583" s="10" t="s">
        <v>48</v>
      </c>
      <c r="G583" s="38">
        <v>0</v>
      </c>
    </row>
    <row r="584" spans="1:7" x14ac:dyDescent="0.25">
      <c r="A584" s="13" t="s">
        <v>67</v>
      </c>
      <c r="B584" s="10" t="s">
        <v>48</v>
      </c>
      <c r="C584" s="10" t="s">
        <v>12</v>
      </c>
      <c r="D584" s="10" t="s">
        <v>48</v>
      </c>
      <c r="E584" s="10" t="s">
        <v>48</v>
      </c>
      <c r="F584" s="10" t="s">
        <v>48</v>
      </c>
      <c r="G584" s="38">
        <v>20</v>
      </c>
    </row>
    <row r="585" spans="1:7" ht="25.5" x14ac:dyDescent="0.25">
      <c r="A585" s="13" t="s">
        <v>169</v>
      </c>
      <c r="B585" s="10" t="s">
        <v>12</v>
      </c>
      <c r="C585" s="10" t="s">
        <v>48</v>
      </c>
      <c r="D585" s="10" t="s">
        <v>48</v>
      </c>
      <c r="E585" s="10" t="s">
        <v>48</v>
      </c>
      <c r="F585" s="10" t="s">
        <v>12</v>
      </c>
      <c r="G585" s="38">
        <v>40</v>
      </c>
    </row>
    <row r="586" spans="1:7" ht="25.5" x14ac:dyDescent="0.25">
      <c r="A586" s="13" t="s">
        <v>170</v>
      </c>
      <c r="B586" s="10" t="s">
        <v>48</v>
      </c>
      <c r="C586" s="10" t="s">
        <v>48</v>
      </c>
      <c r="D586" s="10" t="s">
        <v>12</v>
      </c>
      <c r="E586" s="10" t="s">
        <v>48</v>
      </c>
      <c r="F586" s="10" t="s">
        <v>12</v>
      </c>
      <c r="G586" s="38">
        <v>40</v>
      </c>
    </row>
    <row r="587" spans="1:7" x14ac:dyDescent="0.25">
      <c r="A587" s="13" t="s">
        <v>68</v>
      </c>
      <c r="B587" s="10" t="s">
        <v>48</v>
      </c>
      <c r="C587" s="10" t="s">
        <v>48</v>
      </c>
      <c r="D587" s="10" t="s">
        <v>48</v>
      </c>
      <c r="E587" s="10" t="s">
        <v>48</v>
      </c>
      <c r="F587" s="10" t="s">
        <v>48</v>
      </c>
      <c r="G587" s="38">
        <v>0</v>
      </c>
    </row>
    <row r="588" spans="1:7" x14ac:dyDescent="0.25">
      <c r="A588" s="13" t="s">
        <v>69</v>
      </c>
      <c r="B588" s="10" t="s">
        <v>48</v>
      </c>
      <c r="C588" s="10" t="s">
        <v>48</v>
      </c>
      <c r="D588" s="10" t="s">
        <v>48</v>
      </c>
      <c r="E588" s="10" t="s">
        <v>48</v>
      </c>
      <c r="F588" s="10" t="s">
        <v>48</v>
      </c>
      <c r="G588" s="38">
        <v>0</v>
      </c>
    </row>
    <row r="589" spans="1:7" x14ac:dyDescent="0.25">
      <c r="A589" s="13" t="s">
        <v>70</v>
      </c>
      <c r="B589" s="10" t="s">
        <v>48</v>
      </c>
      <c r="C589" s="10" t="s">
        <v>48</v>
      </c>
      <c r="D589" s="10" t="s">
        <v>12</v>
      </c>
      <c r="E589" s="10" t="s">
        <v>48</v>
      </c>
      <c r="F589" s="10" t="s">
        <v>48</v>
      </c>
      <c r="G589" s="38">
        <v>20</v>
      </c>
    </row>
    <row r="590" spans="1:7" x14ac:dyDescent="0.25">
      <c r="A590" s="13" t="s">
        <v>71</v>
      </c>
      <c r="B590" s="10" t="s">
        <v>48</v>
      </c>
      <c r="C590" s="10" t="s">
        <v>48</v>
      </c>
      <c r="D590" s="10" t="s">
        <v>48</v>
      </c>
      <c r="E590" s="10" t="s">
        <v>48</v>
      </c>
      <c r="F590" s="10" t="s">
        <v>48</v>
      </c>
      <c r="G590" s="38">
        <v>0</v>
      </c>
    </row>
    <row r="591" spans="1:7" ht="25.5" x14ac:dyDescent="0.25">
      <c r="A591" s="13" t="s">
        <v>72</v>
      </c>
      <c r="B591" s="10" t="s">
        <v>48</v>
      </c>
      <c r="C591" s="10" t="s">
        <v>48</v>
      </c>
      <c r="D591" s="10" t="s">
        <v>48</v>
      </c>
      <c r="E591" s="10" t="s">
        <v>48</v>
      </c>
      <c r="F591" s="10" t="s">
        <v>48</v>
      </c>
      <c r="G591" s="38">
        <v>0</v>
      </c>
    </row>
    <row r="592" spans="1:7" ht="25.5" x14ac:dyDescent="0.25">
      <c r="A592" s="13" t="s">
        <v>73</v>
      </c>
      <c r="B592" s="10" t="s">
        <v>48</v>
      </c>
      <c r="C592" s="10" t="s">
        <v>48</v>
      </c>
      <c r="D592" s="10" t="s">
        <v>48</v>
      </c>
      <c r="E592" s="10" t="s">
        <v>48</v>
      </c>
      <c r="F592" s="10" t="s">
        <v>48</v>
      </c>
      <c r="G592" s="38">
        <v>0</v>
      </c>
    </row>
    <row r="593" spans="1:7" ht="25.5" x14ac:dyDescent="0.25">
      <c r="A593" s="13" t="s">
        <v>74</v>
      </c>
      <c r="B593" s="10" t="s">
        <v>48</v>
      </c>
      <c r="C593" s="10" t="s">
        <v>48</v>
      </c>
      <c r="D593" s="10" t="s">
        <v>48</v>
      </c>
      <c r="E593" s="10" t="s">
        <v>48</v>
      </c>
      <c r="F593" s="10" t="s">
        <v>48</v>
      </c>
      <c r="G593" s="38">
        <v>0</v>
      </c>
    </row>
    <row r="594" spans="1:7" x14ac:dyDescent="0.25">
      <c r="A594" s="13" t="s">
        <v>75</v>
      </c>
      <c r="B594" s="10" t="s">
        <v>48</v>
      </c>
      <c r="C594" s="10" t="s">
        <v>48</v>
      </c>
      <c r="D594" s="10" t="s">
        <v>48</v>
      </c>
      <c r="E594" s="10" t="s">
        <v>48</v>
      </c>
      <c r="F594" s="10" t="s">
        <v>48</v>
      </c>
      <c r="G594" s="38">
        <v>0</v>
      </c>
    </row>
    <row r="595" spans="1:7" ht="25.5" x14ac:dyDescent="0.25">
      <c r="A595" s="13" t="s">
        <v>76</v>
      </c>
      <c r="B595" s="10" t="s">
        <v>48</v>
      </c>
      <c r="C595" s="10" t="s">
        <v>48</v>
      </c>
      <c r="D595" s="10" t="s">
        <v>48</v>
      </c>
      <c r="E595" s="10" t="s">
        <v>48</v>
      </c>
      <c r="F595" s="10" t="s">
        <v>48</v>
      </c>
      <c r="G595" s="38">
        <v>0</v>
      </c>
    </row>
    <row r="596" spans="1:7" x14ac:dyDescent="0.25">
      <c r="A596" s="13" t="s">
        <v>77</v>
      </c>
      <c r="B596" s="10" t="s">
        <v>48</v>
      </c>
      <c r="C596" s="10" t="s">
        <v>48</v>
      </c>
      <c r="D596" s="10" t="s">
        <v>12</v>
      </c>
      <c r="E596" s="10" t="s">
        <v>48</v>
      </c>
      <c r="F596" s="10" t="s">
        <v>48</v>
      </c>
      <c r="G596" s="38">
        <v>20</v>
      </c>
    </row>
    <row r="597" spans="1:7" ht="25.5" x14ac:dyDescent="0.25">
      <c r="A597" s="13" t="s">
        <v>171</v>
      </c>
      <c r="B597" s="10" t="s">
        <v>12</v>
      </c>
      <c r="C597" s="10" t="s">
        <v>12</v>
      </c>
      <c r="D597" s="10" t="s">
        <v>48</v>
      </c>
      <c r="E597" s="10" t="s">
        <v>48</v>
      </c>
      <c r="F597" s="10" t="s">
        <v>48</v>
      </c>
      <c r="G597" s="38">
        <v>40</v>
      </c>
    </row>
    <row r="598" spans="1:7" x14ac:dyDescent="0.25">
      <c r="A598" s="13" t="s">
        <v>172</v>
      </c>
      <c r="B598" s="10" t="s">
        <v>12</v>
      </c>
      <c r="C598" s="10" t="s">
        <v>12</v>
      </c>
      <c r="D598" s="10" t="s">
        <v>48</v>
      </c>
      <c r="E598" s="10" t="s">
        <v>48</v>
      </c>
      <c r="F598" s="10" t="s">
        <v>12</v>
      </c>
      <c r="G598" s="38">
        <v>60</v>
      </c>
    </row>
    <row r="599" spans="1:7" ht="25.5" x14ac:dyDescent="0.25">
      <c r="A599" s="13" t="s">
        <v>173</v>
      </c>
      <c r="B599" s="10" t="s">
        <v>12</v>
      </c>
      <c r="C599" s="10" t="s">
        <v>12</v>
      </c>
      <c r="D599" s="10" t="s">
        <v>12</v>
      </c>
      <c r="E599" s="10" t="s">
        <v>12</v>
      </c>
      <c r="F599" s="10" t="s">
        <v>12</v>
      </c>
      <c r="G599" s="38">
        <v>100</v>
      </c>
    </row>
    <row r="600" spans="1:7" x14ac:dyDescent="0.25">
      <c r="A600" s="13" t="s">
        <v>174</v>
      </c>
      <c r="B600" s="10" t="s">
        <v>12</v>
      </c>
      <c r="C600" s="10" t="s">
        <v>12</v>
      </c>
      <c r="D600" s="10" t="s">
        <v>48</v>
      </c>
      <c r="E600" s="10" t="s">
        <v>12</v>
      </c>
      <c r="F600" s="10" t="s">
        <v>12</v>
      </c>
      <c r="G600" s="38">
        <v>80</v>
      </c>
    </row>
    <row r="601" spans="1:7" ht="25.5" x14ac:dyDescent="0.25">
      <c r="A601" s="13" t="s">
        <v>175</v>
      </c>
      <c r="B601" s="10" t="s">
        <v>48</v>
      </c>
      <c r="C601" s="10" t="s">
        <v>48</v>
      </c>
      <c r="D601" s="10" t="s">
        <v>48</v>
      </c>
      <c r="E601" s="10" t="s">
        <v>48</v>
      </c>
      <c r="F601" s="10" t="s">
        <v>48</v>
      </c>
      <c r="G601" s="38">
        <v>0</v>
      </c>
    </row>
    <row r="602" spans="1:7" x14ac:dyDescent="0.25">
      <c r="A602" s="13" t="s">
        <v>176</v>
      </c>
      <c r="B602" s="10" t="s">
        <v>12</v>
      </c>
      <c r="C602" s="10" t="s">
        <v>12</v>
      </c>
      <c r="D602" s="10" t="s">
        <v>48</v>
      </c>
      <c r="E602" s="10" t="s">
        <v>48</v>
      </c>
      <c r="F602" s="10" t="s">
        <v>48</v>
      </c>
      <c r="G602" s="38">
        <v>40</v>
      </c>
    </row>
    <row r="603" spans="1:7" x14ac:dyDescent="0.25">
      <c r="A603" s="13" t="s">
        <v>87</v>
      </c>
      <c r="B603" s="10" t="s">
        <v>12</v>
      </c>
      <c r="C603" s="10" t="s">
        <v>12</v>
      </c>
      <c r="D603" s="10" t="s">
        <v>48</v>
      </c>
      <c r="E603" s="10" t="s">
        <v>48</v>
      </c>
      <c r="F603" s="10" t="s">
        <v>12</v>
      </c>
      <c r="G603" s="38">
        <v>60</v>
      </c>
    </row>
    <row r="604" spans="1:7" x14ac:dyDescent="0.25">
      <c r="A604" s="13" t="s">
        <v>88</v>
      </c>
      <c r="B604" s="10" t="s">
        <v>12</v>
      </c>
      <c r="C604" s="10" t="s">
        <v>12</v>
      </c>
      <c r="D604" s="10" t="s">
        <v>12</v>
      </c>
      <c r="E604" s="10" t="s">
        <v>48</v>
      </c>
      <c r="F604" s="10" t="s">
        <v>12</v>
      </c>
      <c r="G604" s="38">
        <v>80</v>
      </c>
    </row>
    <row r="605" spans="1:7" x14ac:dyDescent="0.25">
      <c r="A605" s="13" t="s">
        <v>89</v>
      </c>
      <c r="B605" s="10" t="s">
        <v>12</v>
      </c>
      <c r="C605" s="10" t="s">
        <v>12</v>
      </c>
      <c r="D605" s="10" t="s">
        <v>12</v>
      </c>
      <c r="E605" s="10" t="s">
        <v>48</v>
      </c>
      <c r="F605" s="10" t="s">
        <v>12</v>
      </c>
      <c r="G605" s="38">
        <v>80</v>
      </c>
    </row>
    <row r="606" spans="1:7" x14ac:dyDescent="0.25">
      <c r="A606" s="13" t="s">
        <v>177</v>
      </c>
      <c r="B606" s="10" t="s">
        <v>12</v>
      </c>
      <c r="C606" s="10" t="s">
        <v>12</v>
      </c>
      <c r="D606" s="10" t="s">
        <v>12</v>
      </c>
      <c r="E606" s="10" t="s">
        <v>12</v>
      </c>
      <c r="F606" s="10" t="s">
        <v>12</v>
      </c>
      <c r="G606" s="38">
        <v>100</v>
      </c>
    </row>
    <row r="607" spans="1:7" x14ac:dyDescent="0.25">
      <c r="A607" s="13" t="s">
        <v>178</v>
      </c>
      <c r="B607" s="10" t="s">
        <v>12</v>
      </c>
      <c r="C607" s="10" t="s">
        <v>12</v>
      </c>
      <c r="D607" s="10" t="s">
        <v>12</v>
      </c>
      <c r="E607" s="10" t="s">
        <v>12</v>
      </c>
      <c r="F607" s="10" t="s">
        <v>12</v>
      </c>
      <c r="G607" s="38">
        <v>100</v>
      </c>
    </row>
    <row r="608" spans="1:7" ht="25.5" x14ac:dyDescent="0.25">
      <c r="A608" s="13" t="s">
        <v>90</v>
      </c>
      <c r="B608" s="10" t="s">
        <v>48</v>
      </c>
      <c r="C608" s="10" t="s">
        <v>48</v>
      </c>
      <c r="D608" s="10" t="s">
        <v>48</v>
      </c>
      <c r="E608" s="10" t="s">
        <v>48</v>
      </c>
      <c r="F608" s="10" t="s">
        <v>12</v>
      </c>
      <c r="G608" s="38">
        <v>20</v>
      </c>
    </row>
    <row r="609" spans="1:8" x14ac:dyDescent="0.25">
      <c r="A609" s="13" t="s">
        <v>91</v>
      </c>
      <c r="B609" s="10" t="s">
        <v>12</v>
      </c>
      <c r="C609" s="10" t="s">
        <v>48</v>
      </c>
      <c r="D609" s="10" t="s">
        <v>48</v>
      </c>
      <c r="E609" s="10" t="s">
        <v>48</v>
      </c>
      <c r="F609" s="10" t="s">
        <v>48</v>
      </c>
      <c r="G609" s="38">
        <v>20</v>
      </c>
    </row>
    <row r="610" spans="1:8" x14ac:dyDescent="0.25">
      <c r="A610" s="13" t="s">
        <v>92</v>
      </c>
      <c r="B610" s="10" t="s">
        <v>12</v>
      </c>
      <c r="C610" s="10" t="s">
        <v>48</v>
      </c>
      <c r="D610" s="10" t="s">
        <v>48</v>
      </c>
      <c r="E610" s="10" t="s">
        <v>48</v>
      </c>
      <c r="F610" s="10" t="s">
        <v>12</v>
      </c>
      <c r="G610" s="38">
        <v>40</v>
      </c>
    </row>
    <row r="611" spans="1:8" x14ac:dyDescent="0.25">
      <c r="A611" s="13" t="s">
        <v>93</v>
      </c>
      <c r="B611" s="10" t="s">
        <v>48</v>
      </c>
      <c r="C611" s="10" t="s">
        <v>48</v>
      </c>
      <c r="D611" s="10" t="s">
        <v>48</v>
      </c>
      <c r="E611" s="10" t="s">
        <v>48</v>
      </c>
      <c r="F611" s="10" t="s">
        <v>48</v>
      </c>
      <c r="G611" s="38">
        <v>0</v>
      </c>
    </row>
    <row r="612" spans="1:8" ht="25.5" x14ac:dyDescent="0.25">
      <c r="A612" s="13" t="s">
        <v>94</v>
      </c>
      <c r="B612" s="10" t="s">
        <v>12</v>
      </c>
      <c r="C612" s="10" t="s">
        <v>48</v>
      </c>
      <c r="D612" s="10" t="s">
        <v>12</v>
      </c>
      <c r="E612" s="10" t="s">
        <v>48</v>
      </c>
      <c r="F612" s="10" t="s">
        <v>12</v>
      </c>
      <c r="G612" s="38">
        <v>60</v>
      </c>
    </row>
    <row r="613" spans="1:8" x14ac:dyDescent="0.25">
      <c r="A613" s="13" t="s">
        <v>95</v>
      </c>
      <c r="B613" s="10" t="s">
        <v>12</v>
      </c>
      <c r="C613" s="10" t="s">
        <v>48</v>
      </c>
      <c r="D613" s="10" t="s">
        <v>12</v>
      </c>
      <c r="E613" s="10" t="s">
        <v>48</v>
      </c>
      <c r="F613" s="10" t="s">
        <v>12</v>
      </c>
      <c r="G613" s="38">
        <v>60</v>
      </c>
    </row>
    <row r="614" spans="1:8" x14ac:dyDescent="0.25">
      <c r="A614" s="20"/>
      <c r="B614" s="4"/>
      <c r="C614" s="4"/>
      <c r="D614" s="4"/>
      <c r="E614" s="4"/>
      <c r="F614" s="4"/>
      <c r="G614" s="14"/>
    </row>
    <row r="615" spans="1:8" ht="18.75" x14ac:dyDescent="0.25">
      <c r="A615" s="1" t="s">
        <v>41</v>
      </c>
    </row>
    <row r="616" spans="1:8" ht="205.5" x14ac:dyDescent="0.25">
      <c r="A616" s="42" t="s">
        <v>0</v>
      </c>
      <c r="B616" s="43" t="s">
        <v>42</v>
      </c>
      <c r="C616" s="43" t="s">
        <v>43</v>
      </c>
      <c r="D616" s="43" t="s">
        <v>44</v>
      </c>
      <c r="E616" s="43" t="s">
        <v>45</v>
      </c>
      <c r="F616" s="43" t="s">
        <v>46</v>
      </c>
      <c r="G616" s="43" t="s">
        <v>47</v>
      </c>
      <c r="H616" s="43" t="s">
        <v>5</v>
      </c>
    </row>
    <row r="617" spans="1:8" x14ac:dyDescent="0.25">
      <c r="A617" s="36" t="s">
        <v>124</v>
      </c>
      <c r="B617" s="44" t="s">
        <v>48</v>
      </c>
      <c r="C617" s="44" t="s">
        <v>12</v>
      </c>
      <c r="D617" s="44" t="s">
        <v>48</v>
      </c>
      <c r="E617" s="38" t="s">
        <v>12</v>
      </c>
      <c r="F617" s="38" t="s">
        <v>12</v>
      </c>
      <c r="G617" s="38" t="s">
        <v>12</v>
      </c>
      <c r="H617" s="38">
        <v>80</v>
      </c>
    </row>
    <row r="618" spans="1:8" x14ac:dyDescent="0.25">
      <c r="A618" s="13" t="s">
        <v>125</v>
      </c>
      <c r="B618" s="45" t="s">
        <v>12</v>
      </c>
      <c r="C618" s="45" t="s">
        <v>12</v>
      </c>
      <c r="D618" s="45" t="s">
        <v>48</v>
      </c>
      <c r="E618" s="38" t="s">
        <v>12</v>
      </c>
      <c r="F618" s="38" t="s">
        <v>48</v>
      </c>
      <c r="G618" s="38" t="s">
        <v>48</v>
      </c>
      <c r="H618" s="38">
        <v>60</v>
      </c>
    </row>
    <row r="619" spans="1:8" ht="25.5" x14ac:dyDescent="0.25">
      <c r="A619" s="13" t="s">
        <v>126</v>
      </c>
      <c r="B619" s="45" t="s">
        <v>48</v>
      </c>
      <c r="C619" s="45" t="s">
        <v>12</v>
      </c>
      <c r="D619" s="45" t="s">
        <v>48</v>
      </c>
      <c r="E619" s="38" t="s">
        <v>12</v>
      </c>
      <c r="F619" s="38" t="s">
        <v>48</v>
      </c>
      <c r="G619" s="38" t="s">
        <v>12</v>
      </c>
      <c r="H619" s="38">
        <v>60</v>
      </c>
    </row>
    <row r="620" spans="1:8" ht="25.5" x14ac:dyDescent="0.25">
      <c r="A620" s="13" t="s">
        <v>127</v>
      </c>
      <c r="B620" s="45" t="s">
        <v>48</v>
      </c>
      <c r="C620" s="45" t="s">
        <v>48</v>
      </c>
      <c r="D620" s="45" t="s">
        <v>48</v>
      </c>
      <c r="E620" s="38" t="s">
        <v>12</v>
      </c>
      <c r="F620" s="38" t="s">
        <v>48</v>
      </c>
      <c r="G620" s="38" t="s">
        <v>12</v>
      </c>
      <c r="H620" s="38">
        <v>40</v>
      </c>
    </row>
    <row r="621" spans="1:8" ht="25.5" x14ac:dyDescent="0.25">
      <c r="A621" s="13" t="s">
        <v>128</v>
      </c>
      <c r="B621" s="45" t="s">
        <v>48</v>
      </c>
      <c r="C621" s="45" t="s">
        <v>48</v>
      </c>
      <c r="D621" s="45" t="s">
        <v>48</v>
      </c>
      <c r="E621" s="38" t="s">
        <v>48</v>
      </c>
      <c r="F621" s="38" t="s">
        <v>48</v>
      </c>
      <c r="G621" s="38" t="s">
        <v>12</v>
      </c>
      <c r="H621" s="38">
        <v>20</v>
      </c>
    </row>
    <row r="622" spans="1:8" x14ac:dyDescent="0.25">
      <c r="A622" s="13" t="s">
        <v>129</v>
      </c>
      <c r="B622" s="45" t="s">
        <v>48</v>
      </c>
      <c r="C622" s="45" t="s">
        <v>48</v>
      </c>
      <c r="D622" s="45" t="s">
        <v>48</v>
      </c>
      <c r="E622" s="38" t="s">
        <v>84</v>
      </c>
      <c r="F622" s="38" t="s">
        <v>48</v>
      </c>
      <c r="G622" s="38" t="s">
        <v>12</v>
      </c>
      <c r="H622" s="38">
        <v>40</v>
      </c>
    </row>
    <row r="623" spans="1:8" x14ac:dyDescent="0.25">
      <c r="A623" s="13" t="s">
        <v>130</v>
      </c>
      <c r="B623" s="45" t="s">
        <v>48</v>
      </c>
      <c r="C623" s="45" t="s">
        <v>48</v>
      </c>
      <c r="D623" s="45" t="s">
        <v>48</v>
      </c>
      <c r="E623" s="38" t="s">
        <v>12</v>
      </c>
      <c r="F623" s="38" t="s">
        <v>12</v>
      </c>
      <c r="G623" s="38" t="s">
        <v>12</v>
      </c>
      <c r="H623" s="38">
        <v>60</v>
      </c>
    </row>
    <row r="624" spans="1:8" x14ac:dyDescent="0.25">
      <c r="A624" s="13" t="s">
        <v>131</v>
      </c>
      <c r="B624" s="45" t="s">
        <v>48</v>
      </c>
      <c r="C624" s="45" t="s">
        <v>48</v>
      </c>
      <c r="D624" s="45" t="s">
        <v>48</v>
      </c>
      <c r="E624" s="38" t="s">
        <v>12</v>
      </c>
      <c r="F624" s="38" t="s">
        <v>12</v>
      </c>
      <c r="G624" s="38" t="s">
        <v>12</v>
      </c>
      <c r="H624" s="38">
        <v>60</v>
      </c>
    </row>
    <row r="625" spans="1:8" ht="25.5" x14ac:dyDescent="0.25">
      <c r="A625" s="13" t="s">
        <v>132</v>
      </c>
      <c r="B625" s="45" t="s">
        <v>48</v>
      </c>
      <c r="C625" s="45" t="s">
        <v>48</v>
      </c>
      <c r="D625" s="45" t="s">
        <v>48</v>
      </c>
      <c r="E625" s="38" t="s">
        <v>12</v>
      </c>
      <c r="F625" s="38" t="s">
        <v>48</v>
      </c>
      <c r="G625" s="38" t="s">
        <v>48</v>
      </c>
      <c r="H625" s="38">
        <v>20</v>
      </c>
    </row>
    <row r="626" spans="1:8" ht="25.5" x14ac:dyDescent="0.25">
      <c r="A626" s="13" t="s">
        <v>133</v>
      </c>
      <c r="B626" s="45" t="s">
        <v>48</v>
      </c>
      <c r="C626" s="45" t="s">
        <v>12</v>
      </c>
      <c r="D626" s="45" t="s">
        <v>48</v>
      </c>
      <c r="E626" s="38" t="s">
        <v>12</v>
      </c>
      <c r="F626" s="38" t="s">
        <v>12</v>
      </c>
      <c r="G626" s="38" t="s">
        <v>12</v>
      </c>
      <c r="H626" s="38">
        <v>80</v>
      </c>
    </row>
    <row r="627" spans="1:8" x14ac:dyDescent="0.25">
      <c r="A627" s="13" t="s">
        <v>134</v>
      </c>
      <c r="B627" s="45" t="s">
        <v>48</v>
      </c>
      <c r="C627" s="45" t="s">
        <v>48</v>
      </c>
      <c r="D627" s="45" t="s">
        <v>48</v>
      </c>
      <c r="E627" s="38" t="s">
        <v>12</v>
      </c>
      <c r="F627" s="38" t="s">
        <v>48</v>
      </c>
      <c r="G627" s="38" t="s">
        <v>12</v>
      </c>
      <c r="H627" s="38">
        <v>40</v>
      </c>
    </row>
    <row r="628" spans="1:8" ht="25.5" x14ac:dyDescent="0.25">
      <c r="A628" s="13" t="s">
        <v>135</v>
      </c>
      <c r="B628" s="45" t="s">
        <v>48</v>
      </c>
      <c r="C628" s="45" t="s">
        <v>12</v>
      </c>
      <c r="D628" s="45" t="s">
        <v>48</v>
      </c>
      <c r="E628" s="38" t="s">
        <v>12</v>
      </c>
      <c r="F628" s="38" t="s">
        <v>12</v>
      </c>
      <c r="G628" s="38" t="s">
        <v>12</v>
      </c>
      <c r="H628" s="38">
        <v>80</v>
      </c>
    </row>
    <row r="629" spans="1:8" x14ac:dyDescent="0.25">
      <c r="A629" s="13" t="s">
        <v>136</v>
      </c>
      <c r="B629" s="45" t="s">
        <v>48</v>
      </c>
      <c r="C629" s="45" t="s">
        <v>48</v>
      </c>
      <c r="D629" s="45" t="s">
        <v>48</v>
      </c>
      <c r="E629" s="38" t="s">
        <v>12</v>
      </c>
      <c r="F629" s="38" t="s">
        <v>48</v>
      </c>
      <c r="G629" s="38" t="s">
        <v>48</v>
      </c>
      <c r="H629" s="38">
        <v>20</v>
      </c>
    </row>
    <row r="630" spans="1:8" x14ac:dyDescent="0.25">
      <c r="A630" s="13" t="s">
        <v>137</v>
      </c>
      <c r="B630" s="45" t="s">
        <v>48</v>
      </c>
      <c r="C630" s="45" t="s">
        <v>48</v>
      </c>
      <c r="D630" s="45" t="s">
        <v>48</v>
      </c>
      <c r="E630" s="38" t="s">
        <v>12</v>
      </c>
      <c r="F630" s="38" t="s">
        <v>48</v>
      </c>
      <c r="G630" s="38" t="s">
        <v>48</v>
      </c>
      <c r="H630" s="38">
        <v>20</v>
      </c>
    </row>
    <row r="631" spans="1:8" x14ac:dyDescent="0.25">
      <c r="A631" s="13" t="s">
        <v>138</v>
      </c>
      <c r="B631" s="45" t="s">
        <v>48</v>
      </c>
      <c r="C631" s="45" t="s">
        <v>48</v>
      </c>
      <c r="D631" s="45" t="s">
        <v>48</v>
      </c>
      <c r="E631" s="38" t="s">
        <v>12</v>
      </c>
      <c r="F631" s="38" t="s">
        <v>48</v>
      </c>
      <c r="G631" s="38" t="s">
        <v>48</v>
      </c>
      <c r="H631" s="38">
        <v>20</v>
      </c>
    </row>
    <row r="632" spans="1:8" x14ac:dyDescent="0.25">
      <c r="A632" s="13" t="s">
        <v>58</v>
      </c>
      <c r="B632" s="45" t="s">
        <v>48</v>
      </c>
      <c r="C632" s="45" t="s">
        <v>48</v>
      </c>
      <c r="D632" s="45" t="s">
        <v>48</v>
      </c>
      <c r="E632" s="38" t="s">
        <v>48</v>
      </c>
      <c r="F632" s="38" t="s">
        <v>48</v>
      </c>
      <c r="G632" s="38" t="s">
        <v>48</v>
      </c>
      <c r="H632" s="38">
        <v>0</v>
      </c>
    </row>
    <row r="633" spans="1:8" x14ac:dyDescent="0.25">
      <c r="A633" s="13" t="s">
        <v>139</v>
      </c>
      <c r="B633" s="45" t="s">
        <v>48</v>
      </c>
      <c r="C633" s="45" t="s">
        <v>48</v>
      </c>
      <c r="D633" s="45" t="s">
        <v>48</v>
      </c>
      <c r="E633" s="38" t="s">
        <v>12</v>
      </c>
      <c r="F633" s="38" t="s">
        <v>48</v>
      </c>
      <c r="G633" s="38" t="s">
        <v>12</v>
      </c>
      <c r="H633" s="38">
        <v>40</v>
      </c>
    </row>
    <row r="634" spans="1:8" x14ac:dyDescent="0.25">
      <c r="A634" s="13" t="s">
        <v>140</v>
      </c>
      <c r="B634" s="45" t="s">
        <v>48</v>
      </c>
      <c r="C634" s="45" t="s">
        <v>48</v>
      </c>
      <c r="D634" s="45" t="s">
        <v>48</v>
      </c>
      <c r="E634" s="38" t="s">
        <v>12</v>
      </c>
      <c r="F634" s="38" t="s">
        <v>48</v>
      </c>
      <c r="G634" s="38" t="s">
        <v>12</v>
      </c>
      <c r="H634" s="38">
        <v>40</v>
      </c>
    </row>
    <row r="635" spans="1:8" x14ac:dyDescent="0.25">
      <c r="A635" s="13" t="s">
        <v>141</v>
      </c>
      <c r="B635" s="45" t="s">
        <v>48</v>
      </c>
      <c r="C635" s="45" t="s">
        <v>48</v>
      </c>
      <c r="D635" s="45" t="s">
        <v>48</v>
      </c>
      <c r="E635" s="38" t="s">
        <v>12</v>
      </c>
      <c r="F635" s="38" t="s">
        <v>12</v>
      </c>
      <c r="G635" s="38" t="s">
        <v>12</v>
      </c>
      <c r="H635" s="38">
        <v>60</v>
      </c>
    </row>
    <row r="636" spans="1:8" x14ac:dyDescent="0.25">
      <c r="A636" s="13" t="s">
        <v>142</v>
      </c>
      <c r="B636" s="45" t="s">
        <v>48</v>
      </c>
      <c r="C636" s="45" t="s">
        <v>48</v>
      </c>
      <c r="D636" s="45" t="s">
        <v>48</v>
      </c>
      <c r="E636" s="38" t="s">
        <v>12</v>
      </c>
      <c r="F636" s="38" t="s">
        <v>48</v>
      </c>
      <c r="G636" s="38" t="s">
        <v>12</v>
      </c>
      <c r="H636" s="38">
        <v>40</v>
      </c>
    </row>
    <row r="637" spans="1:8" x14ac:dyDescent="0.25">
      <c r="A637" s="13" t="s">
        <v>143</v>
      </c>
      <c r="B637" s="45" t="s">
        <v>48</v>
      </c>
      <c r="C637" s="45" t="s">
        <v>48</v>
      </c>
      <c r="D637" s="45" t="s">
        <v>48</v>
      </c>
      <c r="E637" s="38" t="s">
        <v>12</v>
      </c>
      <c r="F637" s="38" t="s">
        <v>48</v>
      </c>
      <c r="G637" s="38" t="s">
        <v>12</v>
      </c>
      <c r="H637" s="38">
        <v>40</v>
      </c>
    </row>
    <row r="638" spans="1:8" x14ac:dyDescent="0.25">
      <c r="A638" s="13" t="s">
        <v>144</v>
      </c>
      <c r="B638" s="45" t="s">
        <v>48</v>
      </c>
      <c r="C638" s="45" t="s">
        <v>48</v>
      </c>
      <c r="D638" s="45" t="s">
        <v>48</v>
      </c>
      <c r="E638" s="38" t="s">
        <v>12</v>
      </c>
      <c r="F638" s="38" t="s">
        <v>48</v>
      </c>
      <c r="G638" s="38" t="s">
        <v>12</v>
      </c>
      <c r="H638" s="38">
        <v>40</v>
      </c>
    </row>
    <row r="639" spans="1:8" x14ac:dyDescent="0.25">
      <c r="A639" s="13" t="s">
        <v>145</v>
      </c>
      <c r="B639" s="45" t="s">
        <v>48</v>
      </c>
      <c r="C639" s="45" t="s">
        <v>48</v>
      </c>
      <c r="D639" s="45" t="s">
        <v>48</v>
      </c>
      <c r="E639" s="38" t="s">
        <v>12</v>
      </c>
      <c r="F639" s="38" t="s">
        <v>12</v>
      </c>
      <c r="G639" s="38" t="s">
        <v>12</v>
      </c>
      <c r="H639" s="38">
        <v>60</v>
      </c>
    </row>
    <row r="640" spans="1:8" x14ac:dyDescent="0.25">
      <c r="A640" s="13" t="s">
        <v>146</v>
      </c>
      <c r="B640" s="45" t="s">
        <v>48</v>
      </c>
      <c r="C640" s="45" t="s">
        <v>48</v>
      </c>
      <c r="D640" s="45" t="s">
        <v>48</v>
      </c>
      <c r="E640" s="38" t="s">
        <v>12</v>
      </c>
      <c r="F640" s="38" t="s">
        <v>12</v>
      </c>
      <c r="G640" s="38" t="s">
        <v>12</v>
      </c>
      <c r="H640" s="38">
        <v>60</v>
      </c>
    </row>
    <row r="641" spans="1:8" x14ac:dyDescent="0.25">
      <c r="A641" s="13" t="s">
        <v>147</v>
      </c>
      <c r="B641" s="45" t="s">
        <v>48</v>
      </c>
      <c r="C641" s="45" t="s">
        <v>48</v>
      </c>
      <c r="D641" s="45" t="s">
        <v>48</v>
      </c>
      <c r="E641" s="38" t="s">
        <v>12</v>
      </c>
      <c r="F641" s="38" t="s">
        <v>12</v>
      </c>
      <c r="G641" s="38" t="s">
        <v>12</v>
      </c>
      <c r="H641" s="38">
        <v>60</v>
      </c>
    </row>
    <row r="642" spans="1:8" x14ac:dyDescent="0.25">
      <c r="A642" s="13" t="s">
        <v>148</v>
      </c>
      <c r="B642" s="45" t="s">
        <v>48</v>
      </c>
      <c r="C642" s="45" t="s">
        <v>48</v>
      </c>
      <c r="D642" s="45" t="s">
        <v>48</v>
      </c>
      <c r="E642" s="38" t="s">
        <v>12</v>
      </c>
      <c r="F642" s="38" t="s">
        <v>12</v>
      </c>
      <c r="G642" s="38" t="s">
        <v>48</v>
      </c>
      <c r="H642" s="38">
        <v>40</v>
      </c>
    </row>
    <row r="643" spans="1:8" x14ac:dyDescent="0.25">
      <c r="A643" s="13" t="s">
        <v>59</v>
      </c>
      <c r="B643" s="45" t="s">
        <v>48</v>
      </c>
      <c r="C643" s="45" t="s">
        <v>48</v>
      </c>
      <c r="D643" s="45" t="s">
        <v>48</v>
      </c>
      <c r="E643" s="38" t="s">
        <v>12</v>
      </c>
      <c r="F643" s="38" t="s">
        <v>48</v>
      </c>
      <c r="G643" s="38" t="s">
        <v>12</v>
      </c>
      <c r="H643" s="38">
        <v>40</v>
      </c>
    </row>
    <row r="644" spans="1:8" x14ac:dyDescent="0.25">
      <c r="A644" s="13" t="s">
        <v>149</v>
      </c>
      <c r="B644" s="45" t="s">
        <v>48</v>
      </c>
      <c r="C644" s="45" t="s">
        <v>12</v>
      </c>
      <c r="D644" s="45" t="s">
        <v>48</v>
      </c>
      <c r="E644" s="38" t="s">
        <v>12</v>
      </c>
      <c r="F644" s="38" t="s">
        <v>12</v>
      </c>
      <c r="G644" s="38" t="s">
        <v>12</v>
      </c>
      <c r="H644" s="38">
        <v>80</v>
      </c>
    </row>
    <row r="645" spans="1:8" x14ac:dyDescent="0.25">
      <c r="A645" s="13" t="s">
        <v>150</v>
      </c>
      <c r="B645" s="45" t="s">
        <v>12</v>
      </c>
      <c r="C645" s="45" t="s">
        <v>12</v>
      </c>
      <c r="D645" s="45" t="s">
        <v>48</v>
      </c>
      <c r="E645" s="38" t="s">
        <v>12</v>
      </c>
      <c r="F645" s="38" t="s">
        <v>12</v>
      </c>
      <c r="G645" s="38" t="s">
        <v>12</v>
      </c>
      <c r="H645" s="38">
        <v>100</v>
      </c>
    </row>
    <row r="646" spans="1:8" x14ac:dyDescent="0.25">
      <c r="A646" s="13" t="s">
        <v>151</v>
      </c>
      <c r="B646" s="45" t="s">
        <v>48</v>
      </c>
      <c r="C646" s="45" t="s">
        <v>48</v>
      </c>
      <c r="D646" s="45" t="s">
        <v>12</v>
      </c>
      <c r="E646" s="38" t="s">
        <v>48</v>
      </c>
      <c r="F646" s="38" t="s">
        <v>12</v>
      </c>
      <c r="G646" s="38" t="s">
        <v>12</v>
      </c>
      <c r="H646" s="38">
        <v>60</v>
      </c>
    </row>
    <row r="647" spans="1:8" x14ac:dyDescent="0.25">
      <c r="A647" s="13" t="s">
        <v>60</v>
      </c>
      <c r="B647" s="45" t="s">
        <v>48</v>
      </c>
      <c r="C647" s="45" t="s">
        <v>48</v>
      </c>
      <c r="D647" s="45" t="s">
        <v>48</v>
      </c>
      <c r="E647" s="38" t="s">
        <v>12</v>
      </c>
      <c r="F647" s="38" t="s">
        <v>12</v>
      </c>
      <c r="G647" s="38" t="s">
        <v>12</v>
      </c>
      <c r="H647" s="38">
        <v>60</v>
      </c>
    </row>
    <row r="648" spans="1:8" x14ac:dyDescent="0.25">
      <c r="A648" s="13" t="s">
        <v>152</v>
      </c>
      <c r="B648" s="45" t="s">
        <v>48</v>
      </c>
      <c r="C648" s="45" t="s">
        <v>48</v>
      </c>
      <c r="D648" s="45" t="s">
        <v>48</v>
      </c>
      <c r="E648" s="38" t="s">
        <v>12</v>
      </c>
      <c r="F648" s="38" t="s">
        <v>48</v>
      </c>
      <c r="G648" s="38" t="s">
        <v>48</v>
      </c>
      <c r="H648" s="38">
        <v>20</v>
      </c>
    </row>
    <row r="649" spans="1:8" x14ac:dyDescent="0.25">
      <c r="A649" s="13" t="s">
        <v>153</v>
      </c>
      <c r="B649" s="45" t="s">
        <v>48</v>
      </c>
      <c r="C649" s="45" t="s">
        <v>48</v>
      </c>
      <c r="D649" s="45" t="s">
        <v>48</v>
      </c>
      <c r="E649" s="38" t="s">
        <v>12</v>
      </c>
      <c r="F649" s="38" t="s">
        <v>48</v>
      </c>
      <c r="G649" s="38" t="s">
        <v>48</v>
      </c>
      <c r="H649" s="38">
        <v>20</v>
      </c>
    </row>
    <row r="650" spans="1:8" x14ac:dyDescent="0.25">
      <c r="A650" s="13" t="s">
        <v>154</v>
      </c>
      <c r="B650" s="45" t="s">
        <v>48</v>
      </c>
      <c r="C650" s="45" t="s">
        <v>48</v>
      </c>
      <c r="D650" s="45" t="s">
        <v>48</v>
      </c>
      <c r="E650" s="38" t="s">
        <v>12</v>
      </c>
      <c r="F650" s="38" t="s">
        <v>48</v>
      </c>
      <c r="G650" s="38" t="s">
        <v>12</v>
      </c>
      <c r="H650" s="38">
        <v>40</v>
      </c>
    </row>
    <row r="651" spans="1:8" x14ac:dyDescent="0.25">
      <c r="A651" s="13" t="s">
        <v>61</v>
      </c>
      <c r="B651" s="45" t="s">
        <v>48</v>
      </c>
      <c r="C651" s="45" t="s">
        <v>48</v>
      </c>
      <c r="D651" s="45" t="s">
        <v>48</v>
      </c>
      <c r="E651" s="38" t="s">
        <v>12</v>
      </c>
      <c r="F651" s="38" t="s">
        <v>48</v>
      </c>
      <c r="G651" s="38" t="s">
        <v>12</v>
      </c>
      <c r="H651" s="38">
        <v>40</v>
      </c>
    </row>
    <row r="652" spans="1:8" x14ac:dyDescent="0.25">
      <c r="A652" s="13" t="s">
        <v>155</v>
      </c>
      <c r="B652" s="45" t="s">
        <v>48</v>
      </c>
      <c r="C652" s="45" t="s">
        <v>48</v>
      </c>
      <c r="D652" s="45" t="s">
        <v>48</v>
      </c>
      <c r="E652" s="38" t="s">
        <v>12</v>
      </c>
      <c r="F652" s="38" t="s">
        <v>48</v>
      </c>
      <c r="G652" s="38" t="s">
        <v>48</v>
      </c>
      <c r="H652" s="38">
        <v>20</v>
      </c>
    </row>
    <row r="653" spans="1:8" x14ac:dyDescent="0.25">
      <c r="A653" s="13" t="s">
        <v>156</v>
      </c>
      <c r="B653" s="45" t="s">
        <v>48</v>
      </c>
      <c r="C653" s="45" t="s">
        <v>48</v>
      </c>
      <c r="D653" s="45" t="s">
        <v>48</v>
      </c>
      <c r="E653" s="38" t="s">
        <v>12</v>
      </c>
      <c r="F653" s="38" t="s">
        <v>48</v>
      </c>
      <c r="G653" s="38" t="s">
        <v>12</v>
      </c>
      <c r="H653" s="38">
        <v>40</v>
      </c>
    </row>
    <row r="654" spans="1:8" x14ac:dyDescent="0.25">
      <c r="A654" s="13" t="s">
        <v>157</v>
      </c>
      <c r="B654" s="45" t="s">
        <v>48</v>
      </c>
      <c r="C654" s="45" t="s">
        <v>48</v>
      </c>
      <c r="D654" s="45" t="s">
        <v>48</v>
      </c>
      <c r="E654" s="38" t="s">
        <v>12</v>
      </c>
      <c r="F654" s="38" t="s">
        <v>12</v>
      </c>
      <c r="G654" s="38" t="s">
        <v>12</v>
      </c>
      <c r="H654" s="38">
        <v>60</v>
      </c>
    </row>
    <row r="655" spans="1:8" x14ac:dyDescent="0.25">
      <c r="A655" s="13" t="s">
        <v>158</v>
      </c>
      <c r="B655" s="45" t="s">
        <v>48</v>
      </c>
      <c r="C655" s="45" t="s">
        <v>48</v>
      </c>
      <c r="D655" s="45" t="s">
        <v>48</v>
      </c>
      <c r="E655" s="38" t="s">
        <v>12</v>
      </c>
      <c r="F655" s="38" t="s">
        <v>12</v>
      </c>
      <c r="G655" s="38" t="s">
        <v>48</v>
      </c>
      <c r="H655" s="38">
        <v>40</v>
      </c>
    </row>
    <row r="656" spans="1:8" x14ac:dyDescent="0.25">
      <c r="A656" s="13" t="s">
        <v>159</v>
      </c>
      <c r="B656" s="45" t="s">
        <v>48</v>
      </c>
      <c r="C656" s="45" t="s">
        <v>48</v>
      </c>
      <c r="D656" s="45" t="s">
        <v>48</v>
      </c>
      <c r="E656" s="38" t="s">
        <v>48</v>
      </c>
      <c r="F656" s="38" t="s">
        <v>48</v>
      </c>
      <c r="G656" s="38" t="s">
        <v>48</v>
      </c>
      <c r="H656" s="38">
        <v>0</v>
      </c>
    </row>
    <row r="657" spans="1:8" x14ac:dyDescent="0.25">
      <c r="A657" s="13" t="s">
        <v>62</v>
      </c>
      <c r="B657" s="45" t="s">
        <v>48</v>
      </c>
      <c r="C657" s="45" t="s">
        <v>12</v>
      </c>
      <c r="D657" s="45" t="s">
        <v>48</v>
      </c>
      <c r="E657" s="38" t="s">
        <v>12</v>
      </c>
      <c r="F657" s="38" t="s">
        <v>48</v>
      </c>
      <c r="G657" s="38" t="s">
        <v>12</v>
      </c>
      <c r="H657" s="38">
        <v>60</v>
      </c>
    </row>
    <row r="658" spans="1:8" x14ac:dyDescent="0.25">
      <c r="A658" s="13" t="s">
        <v>63</v>
      </c>
      <c r="B658" s="45" t="s">
        <v>48</v>
      </c>
      <c r="C658" s="45" t="s">
        <v>48</v>
      </c>
      <c r="D658" s="45" t="s">
        <v>48</v>
      </c>
      <c r="E658" s="38" t="s">
        <v>12</v>
      </c>
      <c r="F658" s="38" t="s">
        <v>48</v>
      </c>
      <c r="G658" s="38" t="s">
        <v>48</v>
      </c>
      <c r="H658" s="38">
        <v>20</v>
      </c>
    </row>
    <row r="659" spans="1:8" x14ac:dyDescent="0.25">
      <c r="A659" s="13" t="s">
        <v>64</v>
      </c>
      <c r="B659" s="45" t="s">
        <v>48</v>
      </c>
      <c r="C659" s="45" t="s">
        <v>48</v>
      </c>
      <c r="D659" s="45" t="s">
        <v>48</v>
      </c>
      <c r="E659" s="38" t="s">
        <v>12</v>
      </c>
      <c r="F659" s="38" t="s">
        <v>48</v>
      </c>
      <c r="G659" s="38" t="s">
        <v>48</v>
      </c>
      <c r="H659" s="38">
        <v>20</v>
      </c>
    </row>
    <row r="660" spans="1:8" x14ac:dyDescent="0.25">
      <c r="A660" s="13" t="s">
        <v>160</v>
      </c>
      <c r="B660" s="45" t="s">
        <v>12</v>
      </c>
      <c r="C660" s="45" t="s">
        <v>12</v>
      </c>
      <c r="D660" s="45" t="s">
        <v>48</v>
      </c>
      <c r="E660" s="38" t="s">
        <v>48</v>
      </c>
      <c r="F660" s="38" t="s">
        <v>12</v>
      </c>
      <c r="G660" s="38" t="s">
        <v>12</v>
      </c>
      <c r="H660" s="38">
        <v>80</v>
      </c>
    </row>
    <row r="661" spans="1:8" x14ac:dyDescent="0.25">
      <c r="A661" s="13" t="s">
        <v>161</v>
      </c>
      <c r="B661" s="45" t="s">
        <v>48</v>
      </c>
      <c r="C661" s="45" t="s">
        <v>48</v>
      </c>
      <c r="D661" s="45" t="s">
        <v>48</v>
      </c>
      <c r="E661" s="38" t="s">
        <v>12</v>
      </c>
      <c r="F661" s="38" t="s">
        <v>12</v>
      </c>
      <c r="G661" s="38" t="s">
        <v>12</v>
      </c>
      <c r="H661" s="38">
        <v>60</v>
      </c>
    </row>
    <row r="662" spans="1:8" x14ac:dyDescent="0.25">
      <c r="A662" s="13" t="s">
        <v>162</v>
      </c>
      <c r="B662" s="45" t="s">
        <v>48</v>
      </c>
      <c r="C662" s="45" t="s">
        <v>48</v>
      </c>
      <c r="D662" s="45" t="s">
        <v>48</v>
      </c>
      <c r="E662" s="38" t="s">
        <v>12</v>
      </c>
      <c r="F662" s="38" t="s">
        <v>48</v>
      </c>
      <c r="G662" s="38" t="s">
        <v>48</v>
      </c>
      <c r="H662" s="38">
        <v>20</v>
      </c>
    </row>
    <row r="663" spans="1:8" x14ac:dyDescent="0.25">
      <c r="A663" s="13" t="s">
        <v>163</v>
      </c>
      <c r="B663" s="45" t="s">
        <v>48</v>
      </c>
      <c r="C663" s="45" t="s">
        <v>48</v>
      </c>
      <c r="D663" s="45" t="s">
        <v>48</v>
      </c>
      <c r="E663" s="38" t="s">
        <v>12</v>
      </c>
      <c r="F663" s="38" t="s">
        <v>12</v>
      </c>
      <c r="G663" s="38" t="s">
        <v>48</v>
      </c>
      <c r="H663" s="38">
        <v>40</v>
      </c>
    </row>
    <row r="664" spans="1:8" x14ac:dyDescent="0.25">
      <c r="A664" s="13" t="s">
        <v>164</v>
      </c>
      <c r="B664" s="45" t="s">
        <v>48</v>
      </c>
      <c r="C664" s="45" t="s">
        <v>48</v>
      </c>
      <c r="D664" s="45" t="s">
        <v>48</v>
      </c>
      <c r="E664" s="38" t="s">
        <v>12</v>
      </c>
      <c r="F664" s="38" t="s">
        <v>12</v>
      </c>
      <c r="G664" s="38" t="s">
        <v>12</v>
      </c>
      <c r="H664" s="38">
        <v>60</v>
      </c>
    </row>
    <row r="665" spans="1:8" ht="25.5" x14ac:dyDescent="0.25">
      <c r="A665" s="13" t="s">
        <v>165</v>
      </c>
      <c r="B665" s="45" t="s">
        <v>12</v>
      </c>
      <c r="C665" s="45" t="s">
        <v>48</v>
      </c>
      <c r="D665" s="45" t="s">
        <v>12</v>
      </c>
      <c r="E665" s="38" t="s">
        <v>12</v>
      </c>
      <c r="F665" s="38" t="s">
        <v>12</v>
      </c>
      <c r="G665" s="38" t="s">
        <v>48</v>
      </c>
      <c r="H665" s="38">
        <v>80</v>
      </c>
    </row>
    <row r="666" spans="1:8" ht="25.5" x14ac:dyDescent="0.25">
      <c r="A666" s="13" t="s">
        <v>166</v>
      </c>
      <c r="B666" s="45" t="s">
        <v>12</v>
      </c>
      <c r="C666" s="45" t="s">
        <v>12</v>
      </c>
      <c r="D666" s="45" t="s">
        <v>48</v>
      </c>
      <c r="E666" s="38" t="s">
        <v>12</v>
      </c>
      <c r="F666" s="38" t="s">
        <v>12</v>
      </c>
      <c r="G666" s="38" t="s">
        <v>48</v>
      </c>
      <c r="H666" s="38">
        <v>80</v>
      </c>
    </row>
    <row r="667" spans="1:8" x14ac:dyDescent="0.25">
      <c r="A667" s="13" t="s">
        <v>167</v>
      </c>
      <c r="B667" s="45" t="s">
        <v>48</v>
      </c>
      <c r="C667" s="45" t="s">
        <v>48</v>
      </c>
      <c r="D667" s="45" t="s">
        <v>48</v>
      </c>
      <c r="E667" s="38" t="s">
        <v>12</v>
      </c>
      <c r="F667" s="38" t="s">
        <v>48</v>
      </c>
      <c r="G667" s="38" t="s">
        <v>48</v>
      </c>
      <c r="H667" s="38">
        <v>20</v>
      </c>
    </row>
    <row r="668" spans="1:8" x14ac:dyDescent="0.25">
      <c r="A668" s="13" t="s">
        <v>65</v>
      </c>
      <c r="B668" s="45" t="s">
        <v>48</v>
      </c>
      <c r="C668" s="45" t="s">
        <v>48</v>
      </c>
      <c r="D668" s="45" t="s">
        <v>48</v>
      </c>
      <c r="E668" s="38" t="s">
        <v>12</v>
      </c>
      <c r="F668" s="38" t="s">
        <v>48</v>
      </c>
      <c r="G668" s="38" t="s">
        <v>12</v>
      </c>
      <c r="H668" s="38">
        <v>40</v>
      </c>
    </row>
    <row r="669" spans="1:8" x14ac:dyDescent="0.25">
      <c r="A669" s="13" t="s">
        <v>66</v>
      </c>
      <c r="B669" s="45" t="s">
        <v>48</v>
      </c>
      <c r="C669" s="45" t="s">
        <v>48</v>
      </c>
      <c r="D669" s="45" t="s">
        <v>48</v>
      </c>
      <c r="E669" s="38" t="s">
        <v>12</v>
      </c>
      <c r="F669" s="38" t="s">
        <v>12</v>
      </c>
      <c r="G669" s="38" t="s">
        <v>12</v>
      </c>
      <c r="H669" s="38">
        <v>60</v>
      </c>
    </row>
    <row r="670" spans="1:8" x14ac:dyDescent="0.25">
      <c r="A670" s="13" t="s">
        <v>168</v>
      </c>
      <c r="B670" s="45" t="s">
        <v>48</v>
      </c>
      <c r="C670" s="45" t="s">
        <v>48</v>
      </c>
      <c r="D670" s="45" t="s">
        <v>48</v>
      </c>
      <c r="E670" s="38" t="s">
        <v>12</v>
      </c>
      <c r="F670" s="38" t="s">
        <v>48</v>
      </c>
      <c r="G670" s="38" t="s">
        <v>12</v>
      </c>
      <c r="H670" s="38">
        <v>40</v>
      </c>
    </row>
    <row r="671" spans="1:8" x14ac:dyDescent="0.25">
      <c r="A671" s="13" t="s">
        <v>67</v>
      </c>
      <c r="B671" s="45" t="s">
        <v>48</v>
      </c>
      <c r="C671" s="45" t="s">
        <v>12</v>
      </c>
      <c r="D671" s="45" t="s">
        <v>48</v>
      </c>
      <c r="E671" s="38" t="s">
        <v>12</v>
      </c>
      <c r="F671" s="38" t="s">
        <v>12</v>
      </c>
      <c r="G671" s="38" t="s">
        <v>48</v>
      </c>
      <c r="H671" s="38">
        <v>60</v>
      </c>
    </row>
    <row r="672" spans="1:8" ht="25.5" x14ac:dyDescent="0.25">
      <c r="A672" s="13" t="s">
        <v>169</v>
      </c>
      <c r="B672" s="45" t="s">
        <v>48</v>
      </c>
      <c r="C672" s="45" t="s">
        <v>48</v>
      </c>
      <c r="D672" s="45" t="s">
        <v>48</v>
      </c>
      <c r="E672" s="38" t="s">
        <v>12</v>
      </c>
      <c r="F672" s="38" t="s">
        <v>12</v>
      </c>
      <c r="G672" s="38" t="s">
        <v>12</v>
      </c>
      <c r="H672" s="38">
        <v>60</v>
      </c>
    </row>
    <row r="673" spans="1:8" ht="25.5" x14ac:dyDescent="0.25">
      <c r="A673" s="13" t="s">
        <v>170</v>
      </c>
      <c r="B673" s="45" t="s">
        <v>48</v>
      </c>
      <c r="C673" s="45" t="s">
        <v>48</v>
      </c>
      <c r="D673" s="45" t="s">
        <v>48</v>
      </c>
      <c r="E673" s="38" t="s">
        <v>12</v>
      </c>
      <c r="F673" s="38" t="s">
        <v>12</v>
      </c>
      <c r="G673" s="38" t="s">
        <v>48</v>
      </c>
      <c r="H673" s="38">
        <v>40</v>
      </c>
    </row>
    <row r="674" spans="1:8" x14ac:dyDescent="0.25">
      <c r="A674" s="13" t="s">
        <v>68</v>
      </c>
      <c r="B674" s="45" t="s">
        <v>48</v>
      </c>
      <c r="C674" s="45" t="s">
        <v>48</v>
      </c>
      <c r="D674" s="45" t="s">
        <v>48</v>
      </c>
      <c r="E674" s="38" t="s">
        <v>12</v>
      </c>
      <c r="F674" s="38" t="s">
        <v>48</v>
      </c>
      <c r="G674" s="38" t="s">
        <v>12</v>
      </c>
      <c r="H674" s="38">
        <v>40</v>
      </c>
    </row>
    <row r="675" spans="1:8" x14ac:dyDescent="0.25">
      <c r="A675" s="13" t="s">
        <v>69</v>
      </c>
      <c r="B675" s="45" t="s">
        <v>48</v>
      </c>
      <c r="C675" s="45" t="s">
        <v>48</v>
      </c>
      <c r="D675" s="45" t="s">
        <v>48</v>
      </c>
      <c r="E675" s="38" t="s">
        <v>12</v>
      </c>
      <c r="F675" s="38" t="s">
        <v>48</v>
      </c>
      <c r="G675" s="38" t="s">
        <v>12</v>
      </c>
      <c r="H675" s="38">
        <v>40</v>
      </c>
    </row>
    <row r="676" spans="1:8" x14ac:dyDescent="0.25">
      <c r="A676" s="13" t="s">
        <v>70</v>
      </c>
      <c r="B676" s="45" t="s">
        <v>48</v>
      </c>
      <c r="C676" s="45" t="s">
        <v>48</v>
      </c>
      <c r="D676" s="45" t="s">
        <v>48</v>
      </c>
      <c r="E676" s="38" t="s">
        <v>48</v>
      </c>
      <c r="F676" s="38" t="s">
        <v>12</v>
      </c>
      <c r="G676" s="38" t="s">
        <v>48</v>
      </c>
      <c r="H676" s="38">
        <v>20</v>
      </c>
    </row>
    <row r="677" spans="1:8" x14ac:dyDescent="0.25">
      <c r="A677" s="13" t="s">
        <v>71</v>
      </c>
      <c r="B677" s="45" t="s">
        <v>48</v>
      </c>
      <c r="C677" s="45" t="s">
        <v>48</v>
      </c>
      <c r="D677" s="45" t="s">
        <v>48</v>
      </c>
      <c r="E677" s="38" t="s">
        <v>48</v>
      </c>
      <c r="F677" s="38" t="s">
        <v>48</v>
      </c>
      <c r="G677" s="38" t="s">
        <v>12</v>
      </c>
      <c r="H677" s="38">
        <v>20</v>
      </c>
    </row>
    <row r="678" spans="1:8" ht="25.5" x14ac:dyDescent="0.25">
      <c r="A678" s="13" t="s">
        <v>72</v>
      </c>
      <c r="B678" s="45" t="s">
        <v>48</v>
      </c>
      <c r="C678" s="45" t="s">
        <v>48</v>
      </c>
      <c r="D678" s="45" t="s">
        <v>48</v>
      </c>
      <c r="E678" s="38" t="s">
        <v>12</v>
      </c>
      <c r="F678" s="38" t="s">
        <v>12</v>
      </c>
      <c r="G678" s="38" t="s">
        <v>12</v>
      </c>
      <c r="H678" s="38">
        <v>60</v>
      </c>
    </row>
    <row r="679" spans="1:8" ht="25.5" x14ac:dyDescent="0.25">
      <c r="A679" s="13" t="s">
        <v>73</v>
      </c>
      <c r="B679" s="45" t="s">
        <v>48</v>
      </c>
      <c r="C679" s="45" t="s">
        <v>48</v>
      </c>
      <c r="D679" s="45" t="s">
        <v>48</v>
      </c>
      <c r="E679" s="38" t="s">
        <v>48</v>
      </c>
      <c r="F679" s="38" t="s">
        <v>48</v>
      </c>
      <c r="G679" s="38" t="s">
        <v>12</v>
      </c>
      <c r="H679" s="38">
        <v>20</v>
      </c>
    </row>
    <row r="680" spans="1:8" ht="25.5" x14ac:dyDescent="0.25">
      <c r="A680" s="13" t="s">
        <v>74</v>
      </c>
      <c r="B680" s="45" t="s">
        <v>48</v>
      </c>
      <c r="C680" s="45" t="s">
        <v>48</v>
      </c>
      <c r="D680" s="45" t="s">
        <v>48</v>
      </c>
      <c r="E680" s="38" t="s">
        <v>12</v>
      </c>
      <c r="F680" s="38" t="s">
        <v>48</v>
      </c>
      <c r="G680" s="38" t="s">
        <v>12</v>
      </c>
      <c r="H680" s="38">
        <v>40</v>
      </c>
    </row>
    <row r="681" spans="1:8" x14ac:dyDescent="0.25">
      <c r="A681" s="13" t="s">
        <v>75</v>
      </c>
      <c r="B681" s="45" t="s">
        <v>48</v>
      </c>
      <c r="C681" s="45" t="s">
        <v>48</v>
      </c>
      <c r="D681" s="45" t="s">
        <v>48</v>
      </c>
      <c r="E681" s="38" t="s">
        <v>12</v>
      </c>
      <c r="F681" s="38" t="s">
        <v>12</v>
      </c>
      <c r="G681" s="38" t="s">
        <v>12</v>
      </c>
      <c r="H681" s="38">
        <v>60</v>
      </c>
    </row>
    <row r="682" spans="1:8" ht="25.5" x14ac:dyDescent="0.25">
      <c r="A682" s="13" t="s">
        <v>76</v>
      </c>
      <c r="B682" s="45" t="s">
        <v>48</v>
      </c>
      <c r="C682" s="45" t="s">
        <v>48</v>
      </c>
      <c r="D682" s="45" t="s">
        <v>48</v>
      </c>
      <c r="E682" s="38" t="s">
        <v>12</v>
      </c>
      <c r="F682" s="38" t="s">
        <v>48</v>
      </c>
      <c r="G682" s="38" t="s">
        <v>48</v>
      </c>
      <c r="H682" s="38">
        <v>20</v>
      </c>
    </row>
    <row r="683" spans="1:8" x14ac:dyDescent="0.25">
      <c r="A683" s="13" t="s">
        <v>77</v>
      </c>
      <c r="B683" s="45" t="s">
        <v>48</v>
      </c>
      <c r="C683" s="45" t="s">
        <v>48</v>
      </c>
      <c r="D683" s="45" t="s">
        <v>48</v>
      </c>
      <c r="E683" s="38" t="s">
        <v>84</v>
      </c>
      <c r="F683" s="38" t="s">
        <v>48</v>
      </c>
      <c r="G683" s="38" t="s">
        <v>48</v>
      </c>
      <c r="H683" s="38">
        <v>20</v>
      </c>
    </row>
    <row r="684" spans="1:8" ht="25.5" x14ac:dyDescent="0.25">
      <c r="A684" s="13" t="s">
        <v>171</v>
      </c>
      <c r="B684" s="45" t="s">
        <v>48</v>
      </c>
      <c r="C684" s="45" t="s">
        <v>12</v>
      </c>
      <c r="D684" s="45" t="s">
        <v>48</v>
      </c>
      <c r="E684" s="38" t="s">
        <v>12</v>
      </c>
      <c r="F684" s="38" t="s">
        <v>12</v>
      </c>
      <c r="G684" s="38" t="s">
        <v>12</v>
      </c>
      <c r="H684" s="38">
        <v>80</v>
      </c>
    </row>
    <row r="685" spans="1:8" x14ac:dyDescent="0.25">
      <c r="A685" s="13" t="s">
        <v>172</v>
      </c>
      <c r="B685" s="46" t="s">
        <v>12</v>
      </c>
      <c r="C685" s="46" t="s">
        <v>12</v>
      </c>
      <c r="D685" s="46" t="s">
        <v>48</v>
      </c>
      <c r="E685" s="38" t="s">
        <v>12</v>
      </c>
      <c r="F685" s="38" t="s">
        <v>12</v>
      </c>
      <c r="G685" s="38" t="s">
        <v>12</v>
      </c>
      <c r="H685" s="38">
        <v>100</v>
      </c>
    </row>
    <row r="686" spans="1:8" ht="25.5" x14ac:dyDescent="0.25">
      <c r="A686" s="13" t="s">
        <v>173</v>
      </c>
      <c r="B686" s="46" t="s">
        <v>12</v>
      </c>
      <c r="C686" s="46" t="s">
        <v>12</v>
      </c>
      <c r="D686" s="46" t="s">
        <v>12</v>
      </c>
      <c r="E686" s="38" t="s">
        <v>12</v>
      </c>
      <c r="F686" s="38" t="s">
        <v>12</v>
      </c>
      <c r="G686" s="38" t="s">
        <v>12</v>
      </c>
      <c r="H686" s="38">
        <v>100</v>
      </c>
    </row>
    <row r="687" spans="1:8" x14ac:dyDescent="0.25">
      <c r="A687" s="13" t="s">
        <v>174</v>
      </c>
      <c r="B687" s="46" t="s">
        <v>12</v>
      </c>
      <c r="C687" s="46" t="s">
        <v>48</v>
      </c>
      <c r="D687" s="46" t="s">
        <v>48</v>
      </c>
      <c r="E687" s="38" t="s">
        <v>12</v>
      </c>
      <c r="F687" s="38" t="s">
        <v>12</v>
      </c>
      <c r="G687" s="38" t="s">
        <v>12</v>
      </c>
      <c r="H687" s="38">
        <v>80</v>
      </c>
    </row>
    <row r="688" spans="1:8" ht="25.5" x14ac:dyDescent="0.25">
      <c r="A688" s="13" t="s">
        <v>175</v>
      </c>
      <c r="B688" s="46" t="s">
        <v>48</v>
      </c>
      <c r="C688" s="46" t="s">
        <v>48</v>
      </c>
      <c r="D688" s="46" t="s">
        <v>48</v>
      </c>
      <c r="E688" s="38" t="s">
        <v>12</v>
      </c>
      <c r="F688" s="38" t="s">
        <v>48</v>
      </c>
      <c r="G688" s="38" t="s">
        <v>48</v>
      </c>
      <c r="H688" s="38">
        <v>20</v>
      </c>
    </row>
    <row r="689" spans="1:8" x14ac:dyDescent="0.25">
      <c r="A689" s="13" t="s">
        <v>176</v>
      </c>
      <c r="B689" s="46" t="s">
        <v>48</v>
      </c>
      <c r="C689" s="46" t="s">
        <v>48</v>
      </c>
      <c r="D689" s="46" t="s">
        <v>48</v>
      </c>
      <c r="E689" s="38" t="s">
        <v>12</v>
      </c>
      <c r="F689" s="38" t="s">
        <v>12</v>
      </c>
      <c r="G689" s="38" t="s">
        <v>12</v>
      </c>
      <c r="H689" s="38">
        <v>60</v>
      </c>
    </row>
    <row r="690" spans="1:8" x14ac:dyDescent="0.25">
      <c r="A690" s="13" t="s">
        <v>87</v>
      </c>
      <c r="B690" s="46" t="s">
        <v>48</v>
      </c>
      <c r="C690" s="46" t="s">
        <v>48</v>
      </c>
      <c r="D690" s="46" t="s">
        <v>48</v>
      </c>
      <c r="E690" s="38" t="s">
        <v>12</v>
      </c>
      <c r="F690" s="38" t="s">
        <v>12</v>
      </c>
      <c r="G690" s="38" t="s">
        <v>12</v>
      </c>
      <c r="H690" s="38">
        <v>60</v>
      </c>
    </row>
    <row r="691" spans="1:8" x14ac:dyDescent="0.25">
      <c r="A691" s="13" t="s">
        <v>88</v>
      </c>
      <c r="B691" s="46" t="s">
        <v>48</v>
      </c>
      <c r="C691" s="46" t="s">
        <v>48</v>
      </c>
      <c r="D691" s="46" t="s">
        <v>48</v>
      </c>
      <c r="E691" s="38" t="s">
        <v>48</v>
      </c>
      <c r="F691" s="38" t="s">
        <v>12</v>
      </c>
      <c r="G691" s="38" t="s">
        <v>12</v>
      </c>
      <c r="H691" s="38">
        <v>40</v>
      </c>
    </row>
    <row r="692" spans="1:8" x14ac:dyDescent="0.25">
      <c r="A692" s="13" t="s">
        <v>89</v>
      </c>
      <c r="B692" s="46" t="s">
        <v>48</v>
      </c>
      <c r="C692" s="46" t="s">
        <v>48</v>
      </c>
      <c r="D692" s="46" t="s">
        <v>48</v>
      </c>
      <c r="E692" s="38" t="s">
        <v>48</v>
      </c>
      <c r="F692" s="38" t="s">
        <v>48</v>
      </c>
      <c r="G692" s="38" t="s">
        <v>12</v>
      </c>
      <c r="H692" s="38">
        <v>20</v>
      </c>
    </row>
    <row r="693" spans="1:8" x14ac:dyDescent="0.25">
      <c r="A693" s="13" t="s">
        <v>177</v>
      </c>
      <c r="B693" s="46" t="s">
        <v>48</v>
      </c>
      <c r="C693" s="46" t="s">
        <v>48</v>
      </c>
      <c r="D693" s="46" t="s">
        <v>48</v>
      </c>
      <c r="E693" s="38" t="s">
        <v>12</v>
      </c>
      <c r="F693" s="38" t="s">
        <v>12</v>
      </c>
      <c r="G693" s="38" t="s">
        <v>48</v>
      </c>
      <c r="H693" s="38">
        <v>40</v>
      </c>
    </row>
    <row r="694" spans="1:8" x14ac:dyDescent="0.25">
      <c r="A694" s="13" t="s">
        <v>178</v>
      </c>
      <c r="B694" s="46" t="s">
        <v>12</v>
      </c>
      <c r="C694" s="46" t="s">
        <v>12</v>
      </c>
      <c r="D694" s="46" t="s">
        <v>12</v>
      </c>
      <c r="E694" s="38" t="s">
        <v>12</v>
      </c>
      <c r="F694" s="38" t="s">
        <v>12</v>
      </c>
      <c r="G694" s="38" t="s">
        <v>12</v>
      </c>
      <c r="H694" s="38">
        <v>100</v>
      </c>
    </row>
    <row r="695" spans="1:8" ht="25.5" x14ac:dyDescent="0.25">
      <c r="A695" s="13" t="s">
        <v>90</v>
      </c>
      <c r="B695" s="46" t="s">
        <v>48</v>
      </c>
      <c r="C695" s="46" t="s">
        <v>48</v>
      </c>
      <c r="D695" s="46" t="s">
        <v>48</v>
      </c>
      <c r="E695" s="38" t="s">
        <v>48</v>
      </c>
      <c r="F695" s="38" t="s">
        <v>48</v>
      </c>
      <c r="G695" s="38" t="s">
        <v>12</v>
      </c>
      <c r="H695" s="38">
        <v>20</v>
      </c>
    </row>
    <row r="696" spans="1:8" x14ac:dyDescent="0.25">
      <c r="A696" s="13" t="s">
        <v>91</v>
      </c>
      <c r="B696" s="46" t="s">
        <v>48</v>
      </c>
      <c r="C696" s="46" t="s">
        <v>48</v>
      </c>
      <c r="D696" s="46" t="s">
        <v>48</v>
      </c>
      <c r="E696" s="38" t="s">
        <v>48</v>
      </c>
      <c r="F696" s="38" t="s">
        <v>12</v>
      </c>
      <c r="G696" s="38" t="s">
        <v>12</v>
      </c>
      <c r="H696" s="38">
        <v>40</v>
      </c>
    </row>
    <row r="697" spans="1:8" x14ac:dyDescent="0.25">
      <c r="A697" s="13" t="s">
        <v>92</v>
      </c>
      <c r="B697" s="46" t="s">
        <v>48</v>
      </c>
      <c r="C697" s="46" t="s">
        <v>48</v>
      </c>
      <c r="D697" s="46" t="s">
        <v>12</v>
      </c>
      <c r="E697" s="38" t="s">
        <v>12</v>
      </c>
      <c r="F697" s="38" t="s">
        <v>12</v>
      </c>
      <c r="G697" s="38" t="s">
        <v>12</v>
      </c>
      <c r="H697" s="38">
        <v>80</v>
      </c>
    </row>
    <row r="698" spans="1:8" x14ac:dyDescent="0.25">
      <c r="A698" s="13" t="s">
        <v>93</v>
      </c>
      <c r="B698" s="46" t="s">
        <v>48</v>
      </c>
      <c r="C698" s="46" t="s">
        <v>48</v>
      </c>
      <c r="D698" s="46" t="s">
        <v>48</v>
      </c>
      <c r="E698" s="38" t="s">
        <v>12</v>
      </c>
      <c r="F698" s="38" t="s">
        <v>48</v>
      </c>
      <c r="G698" s="38" t="s">
        <v>48</v>
      </c>
      <c r="H698" s="38">
        <v>20</v>
      </c>
    </row>
    <row r="699" spans="1:8" ht="25.5" x14ac:dyDescent="0.25">
      <c r="A699" s="13" t="s">
        <v>94</v>
      </c>
      <c r="B699" s="46" t="s">
        <v>48</v>
      </c>
      <c r="C699" s="46" t="s">
        <v>48</v>
      </c>
      <c r="D699" s="46" t="s">
        <v>48</v>
      </c>
      <c r="E699" s="38" t="s">
        <v>12</v>
      </c>
      <c r="F699" s="38" t="s">
        <v>12</v>
      </c>
      <c r="G699" s="38" t="s">
        <v>12</v>
      </c>
      <c r="H699" s="38">
        <v>60</v>
      </c>
    </row>
    <row r="700" spans="1:8" x14ac:dyDescent="0.25">
      <c r="A700" s="13" t="s">
        <v>95</v>
      </c>
      <c r="B700" s="46" t="s">
        <v>48</v>
      </c>
      <c r="C700" s="46" t="s">
        <v>48</v>
      </c>
      <c r="D700" s="46" t="s">
        <v>48</v>
      </c>
      <c r="E700" s="38" t="s">
        <v>12</v>
      </c>
      <c r="F700" s="38" t="s">
        <v>12</v>
      </c>
      <c r="G700" s="38" t="s">
        <v>12</v>
      </c>
      <c r="H700" s="38">
        <v>60</v>
      </c>
    </row>
    <row r="701" spans="1:8" ht="37.5" x14ac:dyDescent="0.25">
      <c r="A701" s="2" t="s">
        <v>82</v>
      </c>
      <c r="B701" s="24"/>
      <c r="C701" s="24"/>
      <c r="D701" s="24"/>
      <c r="E701" s="14"/>
      <c r="F701" s="14"/>
      <c r="G701" s="14"/>
      <c r="H701" s="14"/>
    </row>
    <row r="702" spans="1:8" x14ac:dyDescent="0.25">
      <c r="A702" s="20"/>
      <c r="B702" s="23"/>
      <c r="C702" s="23"/>
      <c r="D702" s="23"/>
      <c r="E702" s="14"/>
      <c r="F702" s="14"/>
      <c r="G702" s="14"/>
      <c r="H702" s="14"/>
    </row>
    <row r="703" spans="1:8" ht="18.75" x14ac:dyDescent="0.25">
      <c r="A703" s="1" t="s">
        <v>49</v>
      </c>
    </row>
    <row r="704" spans="1:8" ht="87.75" x14ac:dyDescent="0.25">
      <c r="A704" s="10" t="s">
        <v>0</v>
      </c>
      <c r="B704" s="37" t="s">
        <v>50</v>
      </c>
      <c r="C704" s="37" t="s">
        <v>32</v>
      </c>
      <c r="D704" s="37" t="s">
        <v>5</v>
      </c>
      <c r="E704" s="18" t="s">
        <v>85</v>
      </c>
      <c r="F704" s="18" t="s">
        <v>86</v>
      </c>
    </row>
    <row r="705" spans="1:4" x14ac:dyDescent="0.25">
      <c r="A705" s="36" t="s">
        <v>124</v>
      </c>
      <c r="B705" s="40">
        <v>22</v>
      </c>
      <c r="C705" s="40">
        <v>20</v>
      </c>
      <c r="D705" s="41">
        <f>(C705/B705)*100</f>
        <v>90.909090909090907</v>
      </c>
    </row>
    <row r="706" spans="1:4" x14ac:dyDescent="0.25">
      <c r="A706" s="13" t="s">
        <v>125</v>
      </c>
      <c r="B706" s="10">
        <v>70</v>
      </c>
      <c r="C706" s="10">
        <v>59</v>
      </c>
      <c r="D706" s="41">
        <f t="shared" ref="D706:D769" si="16">(C706/B706)*100</f>
        <v>84.285714285714292</v>
      </c>
    </row>
    <row r="707" spans="1:4" ht="25.5" x14ac:dyDescent="0.25">
      <c r="A707" s="13" t="s">
        <v>126</v>
      </c>
      <c r="B707" s="10">
        <v>58</v>
      </c>
      <c r="C707" s="10">
        <v>54</v>
      </c>
      <c r="D707" s="41">
        <f t="shared" si="16"/>
        <v>93.103448275862064</v>
      </c>
    </row>
    <row r="708" spans="1:4" ht="25.5" x14ac:dyDescent="0.25">
      <c r="A708" s="13" t="s">
        <v>127</v>
      </c>
      <c r="B708" s="10">
        <v>21</v>
      </c>
      <c r="C708" s="10">
        <v>20</v>
      </c>
      <c r="D708" s="41">
        <f t="shared" si="16"/>
        <v>95.238095238095227</v>
      </c>
    </row>
    <row r="709" spans="1:4" ht="25.5" x14ac:dyDescent="0.25">
      <c r="A709" s="13" t="s">
        <v>128</v>
      </c>
      <c r="B709" s="10">
        <v>11</v>
      </c>
      <c r="C709" s="10">
        <v>11</v>
      </c>
      <c r="D709" s="41">
        <f t="shared" si="16"/>
        <v>100</v>
      </c>
    </row>
    <row r="710" spans="1:4" x14ac:dyDescent="0.25">
      <c r="A710" s="13" t="s">
        <v>129</v>
      </c>
      <c r="B710" s="10">
        <v>2</v>
      </c>
      <c r="C710" s="10">
        <v>2</v>
      </c>
      <c r="D710" s="41">
        <f t="shared" si="16"/>
        <v>100</v>
      </c>
    </row>
    <row r="711" spans="1:4" x14ac:dyDescent="0.25">
      <c r="A711" s="13" t="s">
        <v>130</v>
      </c>
      <c r="B711" s="10">
        <v>51</v>
      </c>
      <c r="C711" s="10">
        <v>48</v>
      </c>
      <c r="D711" s="41">
        <f t="shared" si="16"/>
        <v>94.117647058823522</v>
      </c>
    </row>
    <row r="712" spans="1:4" x14ac:dyDescent="0.25">
      <c r="A712" s="13" t="s">
        <v>131</v>
      </c>
      <c r="B712" s="10">
        <v>43</v>
      </c>
      <c r="C712" s="10">
        <v>40</v>
      </c>
      <c r="D712" s="41">
        <f t="shared" si="16"/>
        <v>93.023255813953483</v>
      </c>
    </row>
    <row r="713" spans="1:4" ht="25.5" x14ac:dyDescent="0.25">
      <c r="A713" s="13" t="s">
        <v>132</v>
      </c>
      <c r="B713" s="10">
        <v>24</v>
      </c>
      <c r="C713" s="10">
        <v>24</v>
      </c>
      <c r="D713" s="41">
        <f t="shared" si="16"/>
        <v>100</v>
      </c>
    </row>
    <row r="714" spans="1:4" ht="25.5" x14ac:dyDescent="0.25">
      <c r="A714" s="13" t="s">
        <v>133</v>
      </c>
      <c r="B714" s="10">
        <v>15</v>
      </c>
      <c r="C714" s="10">
        <v>14</v>
      </c>
      <c r="D714" s="41">
        <f t="shared" si="16"/>
        <v>93.333333333333329</v>
      </c>
    </row>
    <row r="715" spans="1:4" x14ac:dyDescent="0.25">
      <c r="A715" s="13" t="s">
        <v>134</v>
      </c>
      <c r="B715" s="10">
        <v>31</v>
      </c>
      <c r="C715" s="10">
        <v>29</v>
      </c>
      <c r="D715" s="41">
        <f t="shared" si="16"/>
        <v>93.548387096774192</v>
      </c>
    </row>
    <row r="716" spans="1:4" ht="25.5" x14ac:dyDescent="0.25">
      <c r="A716" s="13" t="s">
        <v>135</v>
      </c>
      <c r="B716" s="10">
        <v>40</v>
      </c>
      <c r="C716" s="10">
        <v>34</v>
      </c>
      <c r="D716" s="41">
        <f t="shared" si="16"/>
        <v>85</v>
      </c>
    </row>
    <row r="717" spans="1:4" x14ac:dyDescent="0.25">
      <c r="A717" s="13" t="s">
        <v>136</v>
      </c>
      <c r="B717" s="10">
        <v>65</v>
      </c>
      <c r="C717" s="10">
        <v>64</v>
      </c>
      <c r="D717" s="41">
        <f t="shared" si="16"/>
        <v>98.461538461538467</v>
      </c>
    </row>
    <row r="718" spans="1:4" x14ac:dyDescent="0.25">
      <c r="A718" s="13" t="s">
        <v>137</v>
      </c>
      <c r="B718" s="10">
        <v>6</v>
      </c>
      <c r="C718" s="10">
        <v>2</v>
      </c>
      <c r="D718" s="41">
        <f t="shared" si="16"/>
        <v>33.333333333333329</v>
      </c>
    </row>
    <row r="719" spans="1:4" x14ac:dyDescent="0.25">
      <c r="A719" s="13" t="s">
        <v>138</v>
      </c>
      <c r="B719" s="10">
        <v>13</v>
      </c>
      <c r="C719" s="10">
        <v>12</v>
      </c>
      <c r="D719" s="41">
        <f t="shared" si="16"/>
        <v>92.307692307692307</v>
      </c>
    </row>
    <row r="720" spans="1:4" x14ac:dyDescent="0.25">
      <c r="A720" s="13" t="s">
        <v>58</v>
      </c>
      <c r="B720" s="10">
        <v>15</v>
      </c>
      <c r="C720" s="10">
        <v>13</v>
      </c>
      <c r="D720" s="41">
        <f t="shared" si="16"/>
        <v>86.666666666666671</v>
      </c>
    </row>
    <row r="721" spans="1:6" x14ac:dyDescent="0.25">
      <c r="A721" s="13" t="s">
        <v>139</v>
      </c>
      <c r="B721" s="10">
        <v>5</v>
      </c>
      <c r="C721" s="10">
        <v>3</v>
      </c>
      <c r="D721" s="41">
        <f t="shared" si="16"/>
        <v>60</v>
      </c>
    </row>
    <row r="722" spans="1:6" x14ac:dyDescent="0.25">
      <c r="A722" s="13" t="s">
        <v>140</v>
      </c>
      <c r="B722" s="10">
        <v>5</v>
      </c>
      <c r="C722" s="10">
        <v>5</v>
      </c>
      <c r="D722" s="41">
        <f t="shared" si="16"/>
        <v>100</v>
      </c>
    </row>
    <row r="723" spans="1:6" x14ac:dyDescent="0.25">
      <c r="A723" s="13" t="s">
        <v>141</v>
      </c>
      <c r="B723" s="10">
        <v>0</v>
      </c>
      <c r="C723" s="10">
        <v>0</v>
      </c>
      <c r="D723" s="41">
        <f>AVERAGE(E723:F723)</f>
        <v>30</v>
      </c>
      <c r="E723">
        <v>0</v>
      </c>
      <c r="F723">
        <v>60</v>
      </c>
    </row>
    <row r="724" spans="1:6" x14ac:dyDescent="0.25">
      <c r="A724" s="13" t="s">
        <v>142</v>
      </c>
      <c r="B724" s="10">
        <v>4</v>
      </c>
      <c r="C724" s="10">
        <v>4</v>
      </c>
      <c r="D724" s="41">
        <f t="shared" si="16"/>
        <v>100</v>
      </c>
    </row>
    <row r="725" spans="1:6" x14ac:dyDescent="0.25">
      <c r="A725" s="13" t="s">
        <v>143</v>
      </c>
      <c r="B725" s="10">
        <v>6</v>
      </c>
      <c r="C725" s="10">
        <v>6</v>
      </c>
      <c r="D725" s="41">
        <f t="shared" si="16"/>
        <v>100</v>
      </c>
    </row>
    <row r="726" spans="1:6" x14ac:dyDescent="0.25">
      <c r="A726" s="13" t="s">
        <v>144</v>
      </c>
      <c r="B726" s="10">
        <v>14</v>
      </c>
      <c r="C726" s="10">
        <v>13</v>
      </c>
      <c r="D726" s="41">
        <f t="shared" si="16"/>
        <v>92.857142857142861</v>
      </c>
    </row>
    <row r="727" spans="1:6" x14ac:dyDescent="0.25">
      <c r="A727" s="13" t="s">
        <v>145</v>
      </c>
      <c r="B727" s="10">
        <v>28</v>
      </c>
      <c r="C727" s="10">
        <v>26</v>
      </c>
      <c r="D727" s="41">
        <f t="shared" si="16"/>
        <v>92.857142857142861</v>
      </c>
    </row>
    <row r="728" spans="1:6" x14ac:dyDescent="0.25">
      <c r="A728" s="13" t="s">
        <v>146</v>
      </c>
      <c r="B728" s="10">
        <v>18</v>
      </c>
      <c r="C728" s="10">
        <v>18</v>
      </c>
      <c r="D728" s="41">
        <f t="shared" si="16"/>
        <v>100</v>
      </c>
    </row>
    <row r="729" spans="1:6" x14ac:dyDescent="0.25">
      <c r="A729" s="13" t="s">
        <v>147</v>
      </c>
      <c r="B729" s="10">
        <v>23</v>
      </c>
      <c r="C729" s="10">
        <v>22</v>
      </c>
      <c r="D729" s="41">
        <f t="shared" si="16"/>
        <v>95.652173913043484</v>
      </c>
    </row>
    <row r="730" spans="1:6" x14ac:dyDescent="0.25">
      <c r="A730" s="13" t="s">
        <v>148</v>
      </c>
      <c r="B730" s="10">
        <v>5</v>
      </c>
      <c r="C730" s="10">
        <v>4</v>
      </c>
      <c r="D730" s="41">
        <f t="shared" si="16"/>
        <v>80</v>
      </c>
    </row>
    <row r="731" spans="1:6" x14ac:dyDescent="0.25">
      <c r="A731" s="13" t="s">
        <v>59</v>
      </c>
      <c r="B731" s="10">
        <v>3</v>
      </c>
      <c r="C731" s="10">
        <v>3</v>
      </c>
      <c r="D731" s="41">
        <f t="shared" si="16"/>
        <v>100</v>
      </c>
    </row>
    <row r="732" spans="1:6" x14ac:dyDescent="0.25">
      <c r="A732" s="13" t="s">
        <v>149</v>
      </c>
      <c r="B732" s="10">
        <v>112</v>
      </c>
      <c r="C732" s="10">
        <v>105</v>
      </c>
      <c r="D732" s="41">
        <f t="shared" si="16"/>
        <v>93.75</v>
      </c>
    </row>
    <row r="733" spans="1:6" x14ac:dyDescent="0.25">
      <c r="A733" s="13" t="s">
        <v>150</v>
      </c>
      <c r="B733" s="10">
        <v>71</v>
      </c>
      <c r="C733" s="10">
        <v>68</v>
      </c>
      <c r="D733" s="41">
        <f t="shared" si="16"/>
        <v>95.774647887323937</v>
      </c>
    </row>
    <row r="734" spans="1:6" x14ac:dyDescent="0.25">
      <c r="A734" s="13" t="s">
        <v>151</v>
      </c>
      <c r="B734" s="10">
        <v>13</v>
      </c>
      <c r="C734" s="10">
        <v>12</v>
      </c>
      <c r="D734" s="41">
        <f t="shared" si="16"/>
        <v>92.307692307692307</v>
      </c>
    </row>
    <row r="735" spans="1:6" x14ac:dyDescent="0.25">
      <c r="A735" s="13" t="s">
        <v>60</v>
      </c>
      <c r="B735" s="10">
        <v>3</v>
      </c>
      <c r="C735" s="10">
        <v>2</v>
      </c>
      <c r="D735" s="41">
        <f t="shared" si="16"/>
        <v>66.666666666666657</v>
      </c>
    </row>
    <row r="736" spans="1:6" x14ac:dyDescent="0.25">
      <c r="A736" s="13" t="s">
        <v>152</v>
      </c>
      <c r="B736" s="10">
        <v>9</v>
      </c>
      <c r="C736" s="10">
        <v>9</v>
      </c>
      <c r="D736" s="41">
        <f t="shared" si="16"/>
        <v>100</v>
      </c>
    </row>
    <row r="737" spans="1:6" x14ac:dyDescent="0.25">
      <c r="A737" s="13" t="s">
        <v>153</v>
      </c>
      <c r="B737" s="10">
        <v>2</v>
      </c>
      <c r="C737" s="10">
        <v>2</v>
      </c>
      <c r="D737" s="41">
        <f t="shared" si="16"/>
        <v>100</v>
      </c>
    </row>
    <row r="738" spans="1:6" x14ac:dyDescent="0.25">
      <c r="A738" s="13" t="s">
        <v>154</v>
      </c>
      <c r="B738" s="10">
        <v>2</v>
      </c>
      <c r="C738" s="10">
        <v>2</v>
      </c>
      <c r="D738" s="41">
        <f t="shared" si="16"/>
        <v>100</v>
      </c>
    </row>
    <row r="739" spans="1:6" x14ac:dyDescent="0.25">
      <c r="A739" s="13" t="s">
        <v>61</v>
      </c>
      <c r="B739" s="10">
        <v>4</v>
      </c>
      <c r="C739" s="10">
        <v>4</v>
      </c>
      <c r="D739" s="41">
        <f t="shared" si="16"/>
        <v>100</v>
      </c>
    </row>
    <row r="740" spans="1:6" x14ac:dyDescent="0.25">
      <c r="A740" s="13" t="s">
        <v>155</v>
      </c>
      <c r="B740" s="10">
        <v>6</v>
      </c>
      <c r="C740" s="10">
        <v>4</v>
      </c>
      <c r="D740" s="41">
        <f t="shared" si="16"/>
        <v>66.666666666666657</v>
      </c>
    </row>
    <row r="741" spans="1:6" x14ac:dyDescent="0.25">
      <c r="A741" s="13" t="s">
        <v>156</v>
      </c>
      <c r="B741" s="10">
        <v>0</v>
      </c>
      <c r="C741" s="10">
        <v>0</v>
      </c>
      <c r="D741" s="41">
        <f>AVERAGE(E741:F741)</f>
        <v>20</v>
      </c>
      <c r="E741">
        <v>0</v>
      </c>
      <c r="F741">
        <v>40</v>
      </c>
    </row>
    <row r="742" spans="1:6" x14ac:dyDescent="0.25">
      <c r="A742" s="13" t="s">
        <v>157</v>
      </c>
      <c r="B742" s="10">
        <v>41</v>
      </c>
      <c r="C742" s="10">
        <v>39</v>
      </c>
      <c r="D742" s="41">
        <f t="shared" si="16"/>
        <v>95.121951219512198</v>
      </c>
    </row>
    <row r="743" spans="1:6" x14ac:dyDescent="0.25">
      <c r="A743" s="13" t="s">
        <v>158</v>
      </c>
      <c r="B743" s="10">
        <v>3</v>
      </c>
      <c r="C743" s="10">
        <v>3</v>
      </c>
      <c r="D743" s="41">
        <f t="shared" si="16"/>
        <v>100</v>
      </c>
    </row>
    <row r="744" spans="1:6" x14ac:dyDescent="0.25">
      <c r="A744" s="13" t="s">
        <v>159</v>
      </c>
      <c r="B744" s="10">
        <v>2</v>
      </c>
      <c r="C744" s="10">
        <v>2</v>
      </c>
      <c r="D744" s="41">
        <f t="shared" si="16"/>
        <v>100</v>
      </c>
    </row>
    <row r="745" spans="1:6" x14ac:dyDescent="0.25">
      <c r="A745" s="13" t="s">
        <v>62</v>
      </c>
      <c r="B745" s="10">
        <v>0</v>
      </c>
      <c r="C745" s="10">
        <v>0</v>
      </c>
      <c r="D745" s="41">
        <f>AVERAGE(E745:F745)</f>
        <v>40</v>
      </c>
      <c r="E745">
        <v>20</v>
      </c>
      <c r="F745">
        <v>60</v>
      </c>
    </row>
    <row r="746" spans="1:6" x14ac:dyDescent="0.25">
      <c r="A746" s="13" t="s">
        <v>63</v>
      </c>
      <c r="B746" s="10">
        <v>0</v>
      </c>
      <c r="C746" s="10">
        <v>0</v>
      </c>
      <c r="D746" s="41">
        <f>AVERAGE(E746:F746)</f>
        <v>10</v>
      </c>
      <c r="E746">
        <v>0</v>
      </c>
      <c r="F746">
        <v>20</v>
      </c>
    </row>
    <row r="747" spans="1:6" x14ac:dyDescent="0.25">
      <c r="A747" s="13" t="s">
        <v>64</v>
      </c>
      <c r="B747" s="10">
        <v>1</v>
      </c>
      <c r="C747" s="10">
        <v>1</v>
      </c>
      <c r="D747" s="41">
        <f t="shared" si="16"/>
        <v>100</v>
      </c>
    </row>
    <row r="748" spans="1:6" x14ac:dyDescent="0.25">
      <c r="A748" s="13" t="s">
        <v>160</v>
      </c>
      <c r="B748" s="10">
        <v>24</v>
      </c>
      <c r="C748" s="10">
        <v>24</v>
      </c>
      <c r="D748" s="41">
        <f t="shared" si="16"/>
        <v>100</v>
      </c>
    </row>
    <row r="749" spans="1:6" x14ac:dyDescent="0.25">
      <c r="A749" s="13" t="s">
        <v>161</v>
      </c>
      <c r="B749" s="10">
        <v>9</v>
      </c>
      <c r="C749" s="10">
        <v>6</v>
      </c>
      <c r="D749" s="41">
        <f t="shared" si="16"/>
        <v>66.666666666666657</v>
      </c>
    </row>
    <row r="750" spans="1:6" x14ac:dyDescent="0.25">
      <c r="A750" s="13" t="s">
        <v>162</v>
      </c>
      <c r="B750" s="10">
        <v>6</v>
      </c>
      <c r="C750" s="10">
        <v>6</v>
      </c>
      <c r="D750" s="41">
        <f t="shared" si="16"/>
        <v>100</v>
      </c>
    </row>
    <row r="751" spans="1:6" x14ac:dyDescent="0.25">
      <c r="A751" s="13" t="s">
        <v>163</v>
      </c>
      <c r="B751" s="10">
        <v>18</v>
      </c>
      <c r="C751" s="10">
        <v>18</v>
      </c>
      <c r="D751" s="41">
        <f t="shared" si="16"/>
        <v>100</v>
      </c>
    </row>
    <row r="752" spans="1:6" x14ac:dyDescent="0.25">
      <c r="A752" s="13" t="s">
        <v>164</v>
      </c>
      <c r="B752" s="10">
        <v>18</v>
      </c>
      <c r="C752" s="10">
        <v>18</v>
      </c>
      <c r="D752" s="41">
        <f t="shared" si="16"/>
        <v>100</v>
      </c>
    </row>
    <row r="753" spans="1:6" ht="25.5" x14ac:dyDescent="0.25">
      <c r="A753" s="13" t="s">
        <v>165</v>
      </c>
      <c r="B753" s="10">
        <v>0</v>
      </c>
      <c r="C753" s="10">
        <v>0</v>
      </c>
      <c r="D753" s="41">
        <f>AVERAGE(E753:F753)</f>
        <v>70</v>
      </c>
      <c r="E753">
        <v>60</v>
      </c>
      <c r="F753">
        <v>80</v>
      </c>
    </row>
    <row r="754" spans="1:6" ht="25.5" x14ac:dyDescent="0.25">
      <c r="A754" s="13" t="s">
        <v>166</v>
      </c>
      <c r="B754" s="10">
        <v>0</v>
      </c>
      <c r="C754" s="10">
        <v>0</v>
      </c>
      <c r="D754" s="41">
        <f>AVERAGE(E754:F754)</f>
        <v>70</v>
      </c>
      <c r="E754">
        <v>60</v>
      </c>
      <c r="F754">
        <v>80</v>
      </c>
    </row>
    <row r="755" spans="1:6" x14ac:dyDescent="0.25">
      <c r="A755" s="13" t="s">
        <v>167</v>
      </c>
      <c r="B755" s="10">
        <v>3</v>
      </c>
      <c r="C755" s="10">
        <v>2</v>
      </c>
      <c r="D755" s="41">
        <f t="shared" si="16"/>
        <v>66.666666666666657</v>
      </c>
    </row>
    <row r="756" spans="1:6" x14ac:dyDescent="0.25">
      <c r="A756" s="13" t="s">
        <v>65</v>
      </c>
      <c r="B756" s="10">
        <v>3</v>
      </c>
      <c r="C756" s="10">
        <v>3</v>
      </c>
      <c r="D756" s="41">
        <f t="shared" si="16"/>
        <v>100</v>
      </c>
    </row>
    <row r="757" spans="1:6" x14ac:dyDescent="0.25">
      <c r="A757" s="13" t="s">
        <v>66</v>
      </c>
      <c r="B757" s="10">
        <v>4</v>
      </c>
      <c r="C757" s="10">
        <v>4</v>
      </c>
      <c r="D757" s="41">
        <f t="shared" si="16"/>
        <v>100</v>
      </c>
    </row>
    <row r="758" spans="1:6" x14ac:dyDescent="0.25">
      <c r="A758" s="13" t="s">
        <v>168</v>
      </c>
      <c r="B758" s="10">
        <v>6</v>
      </c>
      <c r="C758" s="10">
        <v>6</v>
      </c>
      <c r="D758" s="41">
        <f t="shared" si="16"/>
        <v>100</v>
      </c>
    </row>
    <row r="759" spans="1:6" x14ac:dyDescent="0.25">
      <c r="A759" s="13" t="s">
        <v>67</v>
      </c>
      <c r="B759" s="10">
        <v>0</v>
      </c>
      <c r="C759" s="10">
        <v>0</v>
      </c>
      <c r="D759" s="41">
        <f>AVERAGE(E759:F759)</f>
        <v>40</v>
      </c>
      <c r="E759">
        <v>20</v>
      </c>
      <c r="F759">
        <v>60</v>
      </c>
    </row>
    <row r="760" spans="1:6" ht="25.5" x14ac:dyDescent="0.25">
      <c r="A760" s="13" t="s">
        <v>169</v>
      </c>
      <c r="B760" s="10">
        <v>25</v>
      </c>
      <c r="C760" s="10">
        <v>25</v>
      </c>
      <c r="D760" s="41">
        <f t="shared" si="16"/>
        <v>100</v>
      </c>
    </row>
    <row r="761" spans="1:6" ht="25.5" x14ac:dyDescent="0.25">
      <c r="A761" s="13" t="s">
        <v>170</v>
      </c>
      <c r="B761" s="10">
        <v>1</v>
      </c>
      <c r="C761" s="10">
        <v>1</v>
      </c>
      <c r="D761" s="41">
        <f t="shared" si="16"/>
        <v>100</v>
      </c>
    </row>
    <row r="762" spans="1:6" x14ac:dyDescent="0.25">
      <c r="A762" s="13" t="s">
        <v>68</v>
      </c>
      <c r="B762" s="10">
        <v>8</v>
      </c>
      <c r="C762" s="10">
        <v>7</v>
      </c>
      <c r="D762" s="41">
        <f t="shared" si="16"/>
        <v>87.5</v>
      </c>
    </row>
    <row r="763" spans="1:6" x14ac:dyDescent="0.25">
      <c r="A763" s="13" t="s">
        <v>69</v>
      </c>
      <c r="B763" s="10">
        <v>0</v>
      </c>
      <c r="C763" s="10">
        <v>0</v>
      </c>
      <c r="D763" s="41">
        <f>AVERAGE(E763:F763)</f>
        <v>20</v>
      </c>
      <c r="E763">
        <v>0</v>
      </c>
      <c r="F763">
        <v>40</v>
      </c>
    </row>
    <row r="764" spans="1:6" x14ac:dyDescent="0.25">
      <c r="A764" s="13" t="s">
        <v>70</v>
      </c>
      <c r="B764" s="10">
        <v>0</v>
      </c>
      <c r="C764" s="10">
        <v>0</v>
      </c>
      <c r="D764" s="41">
        <f>AVERAGE(E764:F764)</f>
        <v>20</v>
      </c>
      <c r="E764">
        <v>20</v>
      </c>
      <c r="F764">
        <v>20</v>
      </c>
    </row>
    <row r="765" spans="1:6" x14ac:dyDescent="0.25">
      <c r="A765" s="13" t="s">
        <v>71</v>
      </c>
      <c r="B765" s="10">
        <v>42</v>
      </c>
      <c r="C765" s="10">
        <v>39</v>
      </c>
      <c r="D765" s="41">
        <f t="shared" si="16"/>
        <v>92.857142857142861</v>
      </c>
    </row>
    <row r="766" spans="1:6" ht="25.5" x14ac:dyDescent="0.25">
      <c r="A766" s="13" t="s">
        <v>72</v>
      </c>
      <c r="B766" s="10">
        <v>2</v>
      </c>
      <c r="C766" s="10">
        <v>1</v>
      </c>
      <c r="D766" s="41">
        <f t="shared" si="16"/>
        <v>50</v>
      </c>
    </row>
    <row r="767" spans="1:6" ht="25.5" x14ac:dyDescent="0.25">
      <c r="A767" s="13" t="s">
        <v>73</v>
      </c>
      <c r="B767" s="10">
        <v>2</v>
      </c>
      <c r="C767" s="10">
        <v>1</v>
      </c>
      <c r="D767" s="41">
        <f t="shared" si="16"/>
        <v>50</v>
      </c>
    </row>
    <row r="768" spans="1:6" ht="25.5" x14ac:dyDescent="0.25">
      <c r="A768" s="13" t="s">
        <v>74</v>
      </c>
      <c r="B768" s="10">
        <v>1</v>
      </c>
      <c r="C768" s="10">
        <v>1</v>
      </c>
      <c r="D768" s="41">
        <f t="shared" si="16"/>
        <v>100</v>
      </c>
    </row>
    <row r="769" spans="1:6" x14ac:dyDescent="0.25">
      <c r="A769" s="13" t="s">
        <v>75</v>
      </c>
      <c r="B769" s="10">
        <v>3</v>
      </c>
      <c r="C769" s="10">
        <v>3</v>
      </c>
      <c r="D769" s="41">
        <f t="shared" si="16"/>
        <v>100</v>
      </c>
    </row>
    <row r="770" spans="1:6" ht="25.5" x14ac:dyDescent="0.25">
      <c r="A770" s="13" t="s">
        <v>76</v>
      </c>
      <c r="B770" s="10">
        <v>4</v>
      </c>
      <c r="C770" s="10">
        <v>3</v>
      </c>
      <c r="D770" s="41">
        <f t="shared" ref="D770:D788" si="17">(C770/B770)*100</f>
        <v>75</v>
      </c>
    </row>
    <row r="771" spans="1:6" x14ac:dyDescent="0.25">
      <c r="A771" s="13" t="s">
        <v>77</v>
      </c>
      <c r="B771" s="10">
        <v>2</v>
      </c>
      <c r="C771" s="10">
        <v>2</v>
      </c>
      <c r="D771" s="41">
        <f t="shared" si="17"/>
        <v>100</v>
      </c>
    </row>
    <row r="772" spans="1:6" ht="25.5" x14ac:dyDescent="0.25">
      <c r="A772" s="13" t="s">
        <v>171</v>
      </c>
      <c r="B772" s="10">
        <v>14</v>
      </c>
      <c r="C772" s="10">
        <v>11</v>
      </c>
      <c r="D772" s="41">
        <f t="shared" si="17"/>
        <v>78.571428571428569</v>
      </c>
    </row>
    <row r="773" spans="1:6" x14ac:dyDescent="0.25">
      <c r="A773" s="13" t="s">
        <v>172</v>
      </c>
      <c r="B773" s="10">
        <v>50</v>
      </c>
      <c r="C773" s="10">
        <v>49</v>
      </c>
      <c r="D773" s="41">
        <f t="shared" si="17"/>
        <v>98</v>
      </c>
    </row>
    <row r="774" spans="1:6" ht="25.5" x14ac:dyDescent="0.25">
      <c r="A774" s="13" t="s">
        <v>173</v>
      </c>
      <c r="B774" s="10">
        <v>20</v>
      </c>
      <c r="C774" s="10">
        <v>18</v>
      </c>
      <c r="D774" s="41">
        <f t="shared" si="17"/>
        <v>90</v>
      </c>
    </row>
    <row r="775" spans="1:6" x14ac:dyDescent="0.25">
      <c r="A775" s="13" t="s">
        <v>174</v>
      </c>
      <c r="B775" s="10">
        <v>56</v>
      </c>
      <c r="C775" s="10">
        <v>52</v>
      </c>
      <c r="D775" s="41">
        <f t="shared" si="17"/>
        <v>92.857142857142861</v>
      </c>
    </row>
    <row r="776" spans="1:6" ht="25.5" x14ac:dyDescent="0.25">
      <c r="A776" s="13" t="s">
        <v>175</v>
      </c>
      <c r="B776" s="10">
        <v>29</v>
      </c>
      <c r="C776" s="10">
        <v>21</v>
      </c>
      <c r="D776" s="41">
        <f t="shared" si="17"/>
        <v>72.41379310344827</v>
      </c>
    </row>
    <row r="777" spans="1:6" x14ac:dyDescent="0.25">
      <c r="A777" s="13" t="s">
        <v>176</v>
      </c>
      <c r="B777" s="10">
        <v>2</v>
      </c>
      <c r="C777" s="10">
        <v>1</v>
      </c>
      <c r="D777" s="41">
        <f t="shared" si="17"/>
        <v>50</v>
      </c>
    </row>
    <row r="778" spans="1:6" x14ac:dyDescent="0.25">
      <c r="A778" s="13" t="s">
        <v>87</v>
      </c>
      <c r="B778" s="10">
        <v>12</v>
      </c>
      <c r="C778" s="10">
        <v>12</v>
      </c>
      <c r="D778" s="41">
        <f t="shared" si="17"/>
        <v>100</v>
      </c>
    </row>
    <row r="779" spans="1:6" x14ac:dyDescent="0.25">
      <c r="A779" s="13" t="s">
        <v>88</v>
      </c>
      <c r="B779" s="10">
        <v>2</v>
      </c>
      <c r="C779" s="10">
        <v>2</v>
      </c>
      <c r="D779" s="41">
        <f t="shared" si="17"/>
        <v>100</v>
      </c>
    </row>
    <row r="780" spans="1:6" x14ac:dyDescent="0.25">
      <c r="A780" s="13" t="s">
        <v>89</v>
      </c>
      <c r="B780" s="10">
        <v>0</v>
      </c>
      <c r="C780" s="10">
        <v>0</v>
      </c>
      <c r="D780" s="41">
        <f>AVERAGE(E780:F780)</f>
        <v>50</v>
      </c>
      <c r="E780">
        <v>80</v>
      </c>
      <c r="F780">
        <v>20</v>
      </c>
    </row>
    <row r="781" spans="1:6" x14ac:dyDescent="0.25">
      <c r="A781" s="13" t="s">
        <v>177</v>
      </c>
      <c r="B781" s="10">
        <v>12</v>
      </c>
      <c r="C781" s="10">
        <v>11</v>
      </c>
      <c r="D781" s="41">
        <f t="shared" si="17"/>
        <v>91.666666666666657</v>
      </c>
    </row>
    <row r="782" spans="1:6" x14ac:dyDescent="0.25">
      <c r="A782" s="13" t="s">
        <v>178</v>
      </c>
      <c r="B782" s="10">
        <v>11</v>
      </c>
      <c r="C782" s="10">
        <v>10</v>
      </c>
      <c r="D782" s="41">
        <f t="shared" si="17"/>
        <v>90.909090909090907</v>
      </c>
    </row>
    <row r="783" spans="1:6" ht="25.5" x14ac:dyDescent="0.25">
      <c r="A783" s="13" t="s">
        <v>90</v>
      </c>
      <c r="B783" s="10">
        <v>14</v>
      </c>
      <c r="C783" s="10">
        <v>10</v>
      </c>
      <c r="D783" s="41">
        <f t="shared" si="17"/>
        <v>71.428571428571431</v>
      </c>
    </row>
    <row r="784" spans="1:6" x14ac:dyDescent="0.25">
      <c r="A784" s="13" t="s">
        <v>91</v>
      </c>
      <c r="B784" s="10">
        <v>0</v>
      </c>
      <c r="C784" s="10">
        <v>0</v>
      </c>
      <c r="D784" s="41">
        <f>AVERAGE(E784:F784)</f>
        <v>30</v>
      </c>
      <c r="E784">
        <v>20</v>
      </c>
      <c r="F784">
        <v>40</v>
      </c>
    </row>
    <row r="785" spans="1:4" x14ac:dyDescent="0.25">
      <c r="A785" s="13" t="s">
        <v>92</v>
      </c>
      <c r="B785" s="10">
        <v>19</v>
      </c>
      <c r="C785" s="10">
        <v>17</v>
      </c>
      <c r="D785" s="41">
        <f t="shared" si="17"/>
        <v>89.473684210526315</v>
      </c>
    </row>
    <row r="786" spans="1:4" x14ac:dyDescent="0.25">
      <c r="A786" s="13" t="s">
        <v>93</v>
      </c>
      <c r="B786" s="10">
        <v>2</v>
      </c>
      <c r="C786" s="10">
        <v>2</v>
      </c>
      <c r="D786" s="41">
        <f t="shared" si="17"/>
        <v>100</v>
      </c>
    </row>
    <row r="787" spans="1:4" ht="25.5" x14ac:dyDescent="0.25">
      <c r="A787" s="13" t="s">
        <v>94</v>
      </c>
      <c r="B787" s="10">
        <v>11</v>
      </c>
      <c r="C787" s="10">
        <v>8</v>
      </c>
      <c r="D787" s="41">
        <f t="shared" si="17"/>
        <v>72.727272727272734</v>
      </c>
    </row>
    <row r="788" spans="1:4" x14ac:dyDescent="0.25">
      <c r="A788" s="13" t="s">
        <v>95</v>
      </c>
      <c r="B788" s="10">
        <v>5</v>
      </c>
      <c r="C788" s="10">
        <v>5</v>
      </c>
      <c r="D788" s="41">
        <f t="shared" si="17"/>
        <v>100</v>
      </c>
    </row>
    <row r="789" spans="1:4" x14ac:dyDescent="0.25">
      <c r="A789" s="20"/>
      <c r="B789" s="4"/>
      <c r="C789" s="4"/>
      <c r="D789" s="16"/>
    </row>
    <row r="790" spans="1:4" ht="18.75" x14ac:dyDescent="0.25">
      <c r="A790" s="1" t="s">
        <v>51</v>
      </c>
    </row>
    <row r="791" spans="1:4" ht="60" x14ac:dyDescent="0.25">
      <c r="A791" s="10" t="s">
        <v>0</v>
      </c>
      <c r="B791" s="10" t="s">
        <v>31</v>
      </c>
      <c r="C791" s="10" t="s">
        <v>32</v>
      </c>
      <c r="D791" s="10" t="s">
        <v>5</v>
      </c>
    </row>
    <row r="792" spans="1:4" x14ac:dyDescent="0.25">
      <c r="A792" s="36" t="s">
        <v>124</v>
      </c>
      <c r="B792" s="40">
        <v>396</v>
      </c>
      <c r="C792" s="40">
        <v>381</v>
      </c>
      <c r="D792" s="41">
        <f>(C792/B792)*100</f>
        <v>96.212121212121218</v>
      </c>
    </row>
    <row r="793" spans="1:4" x14ac:dyDescent="0.25">
      <c r="A793" s="13" t="s">
        <v>125</v>
      </c>
      <c r="B793" s="10">
        <v>742</v>
      </c>
      <c r="C793" s="10">
        <v>716</v>
      </c>
      <c r="D793" s="41">
        <f t="shared" ref="D793:D856" si="18">(C793/B793)*100</f>
        <v>96.495956873315365</v>
      </c>
    </row>
    <row r="794" spans="1:4" ht="25.5" x14ac:dyDescent="0.25">
      <c r="A794" s="13" t="s">
        <v>126</v>
      </c>
      <c r="B794" s="10">
        <v>600</v>
      </c>
      <c r="C794" s="10">
        <v>592</v>
      </c>
      <c r="D794" s="41">
        <f t="shared" si="18"/>
        <v>98.666666666666671</v>
      </c>
    </row>
    <row r="795" spans="1:4" ht="25.5" x14ac:dyDescent="0.25">
      <c r="A795" s="13" t="s">
        <v>127</v>
      </c>
      <c r="B795" s="10">
        <v>400</v>
      </c>
      <c r="C795" s="10">
        <v>395</v>
      </c>
      <c r="D795" s="41">
        <f t="shared" si="18"/>
        <v>98.75</v>
      </c>
    </row>
    <row r="796" spans="1:4" ht="25.5" x14ac:dyDescent="0.25">
      <c r="A796" s="13" t="s">
        <v>128</v>
      </c>
      <c r="B796" s="10">
        <v>458</v>
      </c>
      <c r="C796" s="10">
        <v>428</v>
      </c>
      <c r="D796" s="41">
        <f t="shared" si="18"/>
        <v>93.449781659388648</v>
      </c>
    </row>
    <row r="797" spans="1:4" x14ac:dyDescent="0.25">
      <c r="A797" s="13" t="s">
        <v>129</v>
      </c>
      <c r="B797" s="10">
        <v>297</v>
      </c>
      <c r="C797" s="10">
        <v>297</v>
      </c>
      <c r="D797" s="41">
        <f t="shared" si="18"/>
        <v>100</v>
      </c>
    </row>
    <row r="798" spans="1:4" x14ac:dyDescent="0.25">
      <c r="A798" s="13" t="s">
        <v>130</v>
      </c>
      <c r="B798" s="10">
        <v>763</v>
      </c>
      <c r="C798" s="10">
        <v>754</v>
      </c>
      <c r="D798" s="41">
        <f t="shared" si="18"/>
        <v>98.820445609436433</v>
      </c>
    </row>
    <row r="799" spans="1:4" x14ac:dyDescent="0.25">
      <c r="A799" s="13" t="s">
        <v>131</v>
      </c>
      <c r="B799" s="10">
        <v>471</v>
      </c>
      <c r="C799" s="10">
        <v>469</v>
      </c>
      <c r="D799" s="41">
        <f t="shared" si="18"/>
        <v>99.575371549893845</v>
      </c>
    </row>
    <row r="800" spans="1:4" ht="25.5" x14ac:dyDescent="0.25">
      <c r="A800" s="13" t="s">
        <v>132</v>
      </c>
      <c r="B800" s="10">
        <v>394</v>
      </c>
      <c r="C800" s="10">
        <v>392</v>
      </c>
      <c r="D800" s="41">
        <f t="shared" si="18"/>
        <v>99.492385786802032</v>
      </c>
    </row>
    <row r="801" spans="1:4" ht="25.5" x14ac:dyDescent="0.25">
      <c r="A801" s="13" t="s">
        <v>133</v>
      </c>
      <c r="B801" s="10">
        <v>233</v>
      </c>
      <c r="C801" s="10">
        <v>233</v>
      </c>
      <c r="D801" s="41">
        <f t="shared" si="18"/>
        <v>100</v>
      </c>
    </row>
    <row r="802" spans="1:4" x14ac:dyDescent="0.25">
      <c r="A802" s="13" t="s">
        <v>134</v>
      </c>
      <c r="B802" s="10">
        <v>493</v>
      </c>
      <c r="C802" s="10">
        <v>484</v>
      </c>
      <c r="D802" s="41">
        <f t="shared" si="18"/>
        <v>98.174442190669382</v>
      </c>
    </row>
    <row r="803" spans="1:4" ht="25.5" x14ac:dyDescent="0.25">
      <c r="A803" s="13" t="s">
        <v>135</v>
      </c>
      <c r="B803" s="10">
        <v>601</v>
      </c>
      <c r="C803" s="10">
        <v>566</v>
      </c>
      <c r="D803" s="41">
        <f t="shared" si="18"/>
        <v>94.176372712146431</v>
      </c>
    </row>
    <row r="804" spans="1:4" x14ac:dyDescent="0.25">
      <c r="A804" s="13" t="s">
        <v>136</v>
      </c>
      <c r="B804" s="10">
        <v>380</v>
      </c>
      <c r="C804" s="10">
        <v>377</v>
      </c>
      <c r="D804" s="41">
        <f t="shared" si="18"/>
        <v>99.210526315789465</v>
      </c>
    </row>
    <row r="805" spans="1:4" x14ac:dyDescent="0.25">
      <c r="A805" s="13" t="s">
        <v>137</v>
      </c>
      <c r="B805" s="10">
        <v>294</v>
      </c>
      <c r="C805" s="10">
        <v>292</v>
      </c>
      <c r="D805" s="41">
        <f t="shared" si="18"/>
        <v>99.319727891156461</v>
      </c>
    </row>
    <row r="806" spans="1:4" x14ac:dyDescent="0.25">
      <c r="A806" s="13" t="s">
        <v>138</v>
      </c>
      <c r="B806" s="10">
        <v>483</v>
      </c>
      <c r="C806" s="10">
        <v>476</v>
      </c>
      <c r="D806" s="41">
        <f t="shared" si="18"/>
        <v>98.550724637681171</v>
      </c>
    </row>
    <row r="807" spans="1:4" x14ac:dyDescent="0.25">
      <c r="A807" s="13" t="s">
        <v>58</v>
      </c>
      <c r="B807" s="10">
        <v>118</v>
      </c>
      <c r="C807" s="10">
        <v>117</v>
      </c>
      <c r="D807" s="41">
        <f t="shared" si="18"/>
        <v>99.152542372881356</v>
      </c>
    </row>
    <row r="808" spans="1:4" x14ac:dyDescent="0.25">
      <c r="A808" s="13" t="s">
        <v>139</v>
      </c>
      <c r="B808" s="10">
        <v>116</v>
      </c>
      <c r="C808" s="10">
        <v>112</v>
      </c>
      <c r="D808" s="41">
        <f t="shared" si="18"/>
        <v>96.551724137931032</v>
      </c>
    </row>
    <row r="809" spans="1:4" x14ac:dyDescent="0.25">
      <c r="A809" s="13" t="s">
        <v>140</v>
      </c>
      <c r="B809" s="10">
        <v>112</v>
      </c>
      <c r="C809" s="10">
        <v>111</v>
      </c>
      <c r="D809" s="41">
        <f t="shared" si="18"/>
        <v>99.107142857142861</v>
      </c>
    </row>
    <row r="810" spans="1:4" x14ac:dyDescent="0.25">
      <c r="A810" s="13" t="s">
        <v>141</v>
      </c>
      <c r="B810" s="10">
        <v>74</v>
      </c>
      <c r="C810" s="10">
        <v>73</v>
      </c>
      <c r="D810" s="41">
        <f t="shared" si="18"/>
        <v>98.648648648648646</v>
      </c>
    </row>
    <row r="811" spans="1:4" x14ac:dyDescent="0.25">
      <c r="A811" s="13" t="s">
        <v>142</v>
      </c>
      <c r="B811" s="10">
        <v>86</v>
      </c>
      <c r="C811" s="10">
        <v>78</v>
      </c>
      <c r="D811" s="41">
        <f t="shared" si="18"/>
        <v>90.697674418604649</v>
      </c>
    </row>
    <row r="812" spans="1:4" x14ac:dyDescent="0.25">
      <c r="A812" s="13" t="s">
        <v>143</v>
      </c>
      <c r="B812" s="10">
        <v>134</v>
      </c>
      <c r="C812" s="10">
        <v>131</v>
      </c>
      <c r="D812" s="41">
        <f t="shared" si="18"/>
        <v>97.761194029850756</v>
      </c>
    </row>
    <row r="813" spans="1:4" x14ac:dyDescent="0.25">
      <c r="A813" s="13" t="s">
        <v>144</v>
      </c>
      <c r="B813" s="10">
        <v>303</v>
      </c>
      <c r="C813" s="10">
        <v>294</v>
      </c>
      <c r="D813" s="41">
        <f t="shared" si="18"/>
        <v>97.029702970297024</v>
      </c>
    </row>
    <row r="814" spans="1:4" x14ac:dyDescent="0.25">
      <c r="A814" s="13" t="s">
        <v>145</v>
      </c>
      <c r="B814" s="10">
        <v>477</v>
      </c>
      <c r="C814" s="10">
        <v>464</v>
      </c>
      <c r="D814" s="41">
        <f t="shared" si="18"/>
        <v>97.274633123689725</v>
      </c>
    </row>
    <row r="815" spans="1:4" x14ac:dyDescent="0.25">
      <c r="A815" s="13" t="s">
        <v>146</v>
      </c>
      <c r="B815" s="10">
        <v>363</v>
      </c>
      <c r="C815" s="10">
        <v>354</v>
      </c>
      <c r="D815" s="41">
        <f t="shared" si="18"/>
        <v>97.52066115702479</v>
      </c>
    </row>
    <row r="816" spans="1:4" x14ac:dyDescent="0.25">
      <c r="A816" s="13" t="s">
        <v>147</v>
      </c>
      <c r="B816" s="10">
        <v>121</v>
      </c>
      <c r="C816" s="10">
        <v>115</v>
      </c>
      <c r="D816" s="41">
        <f t="shared" si="18"/>
        <v>95.041322314049594</v>
      </c>
    </row>
    <row r="817" spans="1:4" x14ac:dyDescent="0.25">
      <c r="A817" s="13" t="s">
        <v>148</v>
      </c>
      <c r="B817" s="10">
        <v>113</v>
      </c>
      <c r="C817" s="10">
        <v>111</v>
      </c>
      <c r="D817" s="41">
        <f t="shared" si="18"/>
        <v>98.230088495575217</v>
      </c>
    </row>
    <row r="818" spans="1:4" x14ac:dyDescent="0.25">
      <c r="A818" s="13" t="s">
        <v>59</v>
      </c>
      <c r="B818" s="10">
        <v>68</v>
      </c>
      <c r="C818" s="10">
        <v>65</v>
      </c>
      <c r="D818" s="41">
        <f t="shared" si="18"/>
        <v>95.588235294117652</v>
      </c>
    </row>
    <row r="819" spans="1:4" x14ac:dyDescent="0.25">
      <c r="A819" s="13" t="s">
        <v>149</v>
      </c>
      <c r="B819" s="10">
        <v>1194</v>
      </c>
      <c r="C819" s="10">
        <v>1190</v>
      </c>
      <c r="D819" s="41">
        <f t="shared" si="18"/>
        <v>99.664991624790616</v>
      </c>
    </row>
    <row r="820" spans="1:4" x14ac:dyDescent="0.25">
      <c r="A820" s="13" t="s">
        <v>150</v>
      </c>
      <c r="B820" s="10">
        <v>1055</v>
      </c>
      <c r="C820" s="10">
        <v>1025</v>
      </c>
      <c r="D820" s="41">
        <f t="shared" si="18"/>
        <v>97.156398104265406</v>
      </c>
    </row>
    <row r="821" spans="1:4" x14ac:dyDescent="0.25">
      <c r="A821" s="13" t="s">
        <v>151</v>
      </c>
      <c r="B821" s="10">
        <v>204</v>
      </c>
      <c r="C821" s="10">
        <v>203</v>
      </c>
      <c r="D821" s="41">
        <f t="shared" si="18"/>
        <v>99.509803921568633</v>
      </c>
    </row>
    <row r="822" spans="1:4" x14ac:dyDescent="0.25">
      <c r="A822" s="13" t="s">
        <v>60</v>
      </c>
      <c r="B822" s="10">
        <v>44</v>
      </c>
      <c r="C822" s="10">
        <v>42</v>
      </c>
      <c r="D822" s="41">
        <f t="shared" si="18"/>
        <v>95.454545454545453</v>
      </c>
    </row>
    <row r="823" spans="1:4" x14ac:dyDescent="0.25">
      <c r="A823" s="13" t="s">
        <v>152</v>
      </c>
      <c r="B823" s="10">
        <v>115</v>
      </c>
      <c r="C823" s="10">
        <v>113</v>
      </c>
      <c r="D823" s="41">
        <f t="shared" si="18"/>
        <v>98.260869565217391</v>
      </c>
    </row>
    <row r="824" spans="1:4" x14ac:dyDescent="0.25">
      <c r="A824" s="13" t="s">
        <v>153</v>
      </c>
      <c r="B824" s="10">
        <v>90</v>
      </c>
      <c r="C824" s="10">
        <v>90</v>
      </c>
      <c r="D824" s="41">
        <f t="shared" si="18"/>
        <v>100</v>
      </c>
    </row>
    <row r="825" spans="1:4" x14ac:dyDescent="0.25">
      <c r="A825" s="13" t="s">
        <v>154</v>
      </c>
      <c r="B825" s="10">
        <v>14</v>
      </c>
      <c r="C825" s="10">
        <v>13</v>
      </c>
      <c r="D825" s="41">
        <f t="shared" si="18"/>
        <v>92.857142857142861</v>
      </c>
    </row>
    <row r="826" spans="1:4" x14ac:dyDescent="0.25">
      <c r="A826" s="13" t="s">
        <v>61</v>
      </c>
      <c r="B826" s="10">
        <v>69</v>
      </c>
      <c r="C826" s="10">
        <v>69</v>
      </c>
      <c r="D826" s="41">
        <f t="shared" si="18"/>
        <v>100</v>
      </c>
    </row>
    <row r="827" spans="1:4" x14ac:dyDescent="0.25">
      <c r="A827" s="13" t="s">
        <v>155</v>
      </c>
      <c r="B827" s="10">
        <v>55</v>
      </c>
      <c r="C827" s="10">
        <v>55</v>
      </c>
      <c r="D827" s="41">
        <f t="shared" si="18"/>
        <v>100</v>
      </c>
    </row>
    <row r="828" spans="1:4" x14ac:dyDescent="0.25">
      <c r="A828" s="13" t="s">
        <v>156</v>
      </c>
      <c r="B828" s="10">
        <v>45</v>
      </c>
      <c r="C828" s="10">
        <v>40</v>
      </c>
      <c r="D828" s="41">
        <f t="shared" si="18"/>
        <v>88.888888888888886</v>
      </c>
    </row>
    <row r="829" spans="1:4" x14ac:dyDescent="0.25">
      <c r="A829" s="13" t="s">
        <v>157</v>
      </c>
      <c r="B829" s="10">
        <v>197</v>
      </c>
      <c r="C829" s="10">
        <v>196</v>
      </c>
      <c r="D829" s="41">
        <f t="shared" si="18"/>
        <v>99.492385786802032</v>
      </c>
    </row>
    <row r="830" spans="1:4" x14ac:dyDescent="0.25">
      <c r="A830" s="13" t="s">
        <v>158</v>
      </c>
      <c r="B830" s="10">
        <v>48</v>
      </c>
      <c r="C830" s="10">
        <v>45</v>
      </c>
      <c r="D830" s="41">
        <f t="shared" si="18"/>
        <v>93.75</v>
      </c>
    </row>
    <row r="831" spans="1:4" x14ac:dyDescent="0.25">
      <c r="A831" s="13" t="s">
        <v>159</v>
      </c>
      <c r="B831" s="10">
        <v>92</v>
      </c>
      <c r="C831" s="10">
        <v>89</v>
      </c>
      <c r="D831" s="41">
        <f t="shared" si="18"/>
        <v>96.739130434782609</v>
      </c>
    </row>
    <row r="832" spans="1:4" x14ac:dyDescent="0.25">
      <c r="A832" s="13" t="s">
        <v>62</v>
      </c>
      <c r="B832" s="10">
        <v>14</v>
      </c>
      <c r="C832" s="10">
        <v>14</v>
      </c>
      <c r="D832" s="41">
        <f t="shared" si="18"/>
        <v>100</v>
      </c>
    </row>
    <row r="833" spans="1:4" x14ac:dyDescent="0.25">
      <c r="A833" s="13" t="s">
        <v>63</v>
      </c>
      <c r="B833" s="10">
        <v>11</v>
      </c>
      <c r="C833" s="10">
        <v>11</v>
      </c>
      <c r="D833" s="41">
        <f t="shared" si="18"/>
        <v>100</v>
      </c>
    </row>
    <row r="834" spans="1:4" x14ac:dyDescent="0.25">
      <c r="A834" s="13" t="s">
        <v>64</v>
      </c>
      <c r="B834" s="10">
        <v>55</v>
      </c>
      <c r="C834" s="10">
        <v>55</v>
      </c>
      <c r="D834" s="41">
        <f t="shared" si="18"/>
        <v>100</v>
      </c>
    </row>
    <row r="835" spans="1:4" x14ac:dyDescent="0.25">
      <c r="A835" s="13" t="s">
        <v>160</v>
      </c>
      <c r="B835" s="10">
        <v>449</v>
      </c>
      <c r="C835" s="10">
        <v>443</v>
      </c>
      <c r="D835" s="41">
        <f t="shared" si="18"/>
        <v>98.663697104677055</v>
      </c>
    </row>
    <row r="836" spans="1:4" x14ac:dyDescent="0.25">
      <c r="A836" s="13" t="s">
        <v>161</v>
      </c>
      <c r="B836" s="10">
        <v>244</v>
      </c>
      <c r="C836" s="10">
        <v>232</v>
      </c>
      <c r="D836" s="41">
        <f t="shared" si="18"/>
        <v>95.081967213114751</v>
      </c>
    </row>
    <row r="837" spans="1:4" x14ac:dyDescent="0.25">
      <c r="A837" s="13" t="s">
        <v>162</v>
      </c>
      <c r="B837" s="10">
        <v>107</v>
      </c>
      <c r="C837" s="10">
        <v>106</v>
      </c>
      <c r="D837" s="41">
        <f t="shared" si="18"/>
        <v>99.065420560747668</v>
      </c>
    </row>
    <row r="838" spans="1:4" x14ac:dyDescent="0.25">
      <c r="A838" s="13" t="s">
        <v>163</v>
      </c>
      <c r="B838" s="10">
        <v>162</v>
      </c>
      <c r="C838" s="10">
        <v>161</v>
      </c>
      <c r="D838" s="41">
        <f t="shared" si="18"/>
        <v>99.382716049382708</v>
      </c>
    </row>
    <row r="839" spans="1:4" x14ac:dyDescent="0.25">
      <c r="A839" s="13" t="s">
        <v>164</v>
      </c>
      <c r="B839" s="10">
        <v>76</v>
      </c>
      <c r="C839" s="10">
        <v>74</v>
      </c>
      <c r="D839" s="41">
        <f t="shared" si="18"/>
        <v>97.368421052631575</v>
      </c>
    </row>
    <row r="840" spans="1:4" ht="25.5" x14ac:dyDescent="0.25">
      <c r="A840" s="13" t="s">
        <v>165</v>
      </c>
      <c r="B840" s="10">
        <v>24</v>
      </c>
      <c r="C840" s="10">
        <v>24</v>
      </c>
      <c r="D840" s="41">
        <f t="shared" si="18"/>
        <v>100</v>
      </c>
    </row>
    <row r="841" spans="1:4" ht="25.5" x14ac:dyDescent="0.25">
      <c r="A841" s="13" t="s">
        <v>166</v>
      </c>
      <c r="B841" s="10">
        <v>11</v>
      </c>
      <c r="C841" s="10">
        <v>11</v>
      </c>
      <c r="D841" s="41">
        <f t="shared" si="18"/>
        <v>100</v>
      </c>
    </row>
    <row r="842" spans="1:4" x14ac:dyDescent="0.25">
      <c r="A842" s="13" t="s">
        <v>167</v>
      </c>
      <c r="B842" s="10">
        <v>36</v>
      </c>
      <c r="C842" s="10">
        <v>35</v>
      </c>
      <c r="D842" s="41">
        <f t="shared" si="18"/>
        <v>97.222222222222214</v>
      </c>
    </row>
    <row r="843" spans="1:4" x14ac:dyDescent="0.25">
      <c r="A843" s="13" t="s">
        <v>65</v>
      </c>
      <c r="B843" s="10">
        <v>12</v>
      </c>
      <c r="C843" s="10">
        <v>11</v>
      </c>
      <c r="D843" s="41">
        <f t="shared" si="18"/>
        <v>91.666666666666657</v>
      </c>
    </row>
    <row r="844" spans="1:4" x14ac:dyDescent="0.25">
      <c r="A844" s="13" t="s">
        <v>66</v>
      </c>
      <c r="B844" s="10">
        <v>62</v>
      </c>
      <c r="C844" s="10">
        <v>62</v>
      </c>
      <c r="D844" s="41">
        <f t="shared" si="18"/>
        <v>100</v>
      </c>
    </row>
    <row r="845" spans="1:4" x14ac:dyDescent="0.25">
      <c r="A845" s="13" t="s">
        <v>168</v>
      </c>
      <c r="B845" s="10">
        <v>156</v>
      </c>
      <c r="C845" s="10">
        <v>154</v>
      </c>
      <c r="D845" s="41">
        <f t="shared" si="18"/>
        <v>98.71794871794873</v>
      </c>
    </row>
    <row r="846" spans="1:4" x14ac:dyDescent="0.25">
      <c r="A846" s="13" t="s">
        <v>67</v>
      </c>
      <c r="B846" s="10">
        <v>18</v>
      </c>
      <c r="C846" s="10">
        <v>17</v>
      </c>
      <c r="D846" s="41">
        <f t="shared" si="18"/>
        <v>94.444444444444443</v>
      </c>
    </row>
    <row r="847" spans="1:4" ht="25.5" x14ac:dyDescent="0.25">
      <c r="A847" s="13" t="s">
        <v>169</v>
      </c>
      <c r="B847" s="10">
        <v>168</v>
      </c>
      <c r="C847" s="10">
        <v>164</v>
      </c>
      <c r="D847" s="41">
        <f t="shared" si="18"/>
        <v>97.61904761904762</v>
      </c>
    </row>
    <row r="848" spans="1:4" ht="25.5" x14ac:dyDescent="0.25">
      <c r="A848" s="13" t="s">
        <v>170</v>
      </c>
      <c r="B848" s="10">
        <v>75</v>
      </c>
      <c r="C848" s="10">
        <v>75</v>
      </c>
      <c r="D848" s="41">
        <f t="shared" si="18"/>
        <v>100</v>
      </c>
    </row>
    <row r="849" spans="1:4" x14ac:dyDescent="0.25">
      <c r="A849" s="13" t="s">
        <v>68</v>
      </c>
      <c r="B849" s="10">
        <v>50</v>
      </c>
      <c r="C849" s="10">
        <v>50</v>
      </c>
      <c r="D849" s="41">
        <f t="shared" si="18"/>
        <v>100</v>
      </c>
    </row>
    <row r="850" spans="1:4" x14ac:dyDescent="0.25">
      <c r="A850" s="13" t="s">
        <v>69</v>
      </c>
      <c r="B850" s="10">
        <v>28</v>
      </c>
      <c r="C850" s="10">
        <v>22</v>
      </c>
      <c r="D850" s="41">
        <f t="shared" si="18"/>
        <v>78.571428571428569</v>
      </c>
    </row>
    <row r="851" spans="1:4" x14ac:dyDescent="0.25">
      <c r="A851" s="13" t="s">
        <v>70</v>
      </c>
      <c r="B851" s="10">
        <v>38</v>
      </c>
      <c r="C851" s="10">
        <v>38</v>
      </c>
      <c r="D851" s="41">
        <f t="shared" si="18"/>
        <v>100</v>
      </c>
    </row>
    <row r="852" spans="1:4" x14ac:dyDescent="0.25">
      <c r="A852" s="13" t="s">
        <v>71</v>
      </c>
      <c r="B852" s="10">
        <v>379</v>
      </c>
      <c r="C852" s="10">
        <v>364</v>
      </c>
      <c r="D852" s="41">
        <f t="shared" si="18"/>
        <v>96.042216358839056</v>
      </c>
    </row>
    <row r="853" spans="1:4" ht="25.5" x14ac:dyDescent="0.25">
      <c r="A853" s="13" t="s">
        <v>72</v>
      </c>
      <c r="B853" s="10">
        <v>115</v>
      </c>
      <c r="C853" s="10">
        <v>113</v>
      </c>
      <c r="D853" s="41">
        <f t="shared" si="18"/>
        <v>98.260869565217391</v>
      </c>
    </row>
    <row r="854" spans="1:4" ht="25.5" x14ac:dyDescent="0.25">
      <c r="A854" s="13" t="s">
        <v>73</v>
      </c>
      <c r="B854" s="10">
        <v>56</v>
      </c>
      <c r="C854" s="10">
        <v>56</v>
      </c>
      <c r="D854" s="41">
        <f t="shared" si="18"/>
        <v>100</v>
      </c>
    </row>
    <row r="855" spans="1:4" ht="25.5" x14ac:dyDescent="0.25">
      <c r="A855" s="13" t="s">
        <v>74</v>
      </c>
      <c r="B855" s="10">
        <v>50</v>
      </c>
      <c r="C855" s="10">
        <v>44</v>
      </c>
      <c r="D855" s="41">
        <f t="shared" si="18"/>
        <v>88</v>
      </c>
    </row>
    <row r="856" spans="1:4" x14ac:dyDescent="0.25">
      <c r="A856" s="13" t="s">
        <v>75</v>
      </c>
      <c r="B856" s="10">
        <v>46</v>
      </c>
      <c r="C856" s="10">
        <v>44</v>
      </c>
      <c r="D856" s="41">
        <f t="shared" si="18"/>
        <v>95.652173913043484</v>
      </c>
    </row>
    <row r="857" spans="1:4" ht="25.5" x14ac:dyDescent="0.25">
      <c r="A857" s="13" t="s">
        <v>76</v>
      </c>
      <c r="B857" s="10">
        <v>58</v>
      </c>
      <c r="C857" s="10">
        <v>56</v>
      </c>
      <c r="D857" s="41">
        <f t="shared" ref="D857:D875" si="19">(C857/B857)*100</f>
        <v>96.551724137931032</v>
      </c>
    </row>
    <row r="858" spans="1:4" x14ac:dyDescent="0.25">
      <c r="A858" s="13" t="s">
        <v>77</v>
      </c>
      <c r="B858" s="10">
        <v>39</v>
      </c>
      <c r="C858" s="10">
        <v>37</v>
      </c>
      <c r="D858" s="41">
        <f t="shared" si="19"/>
        <v>94.871794871794862</v>
      </c>
    </row>
    <row r="859" spans="1:4" ht="25.5" x14ac:dyDescent="0.25">
      <c r="A859" s="13" t="s">
        <v>171</v>
      </c>
      <c r="B859" s="10">
        <v>375</v>
      </c>
      <c r="C859" s="10">
        <v>360</v>
      </c>
      <c r="D859" s="41">
        <f t="shared" si="19"/>
        <v>96</v>
      </c>
    </row>
    <row r="860" spans="1:4" x14ac:dyDescent="0.25">
      <c r="A860" s="13" t="s">
        <v>172</v>
      </c>
      <c r="B860" s="10">
        <v>450</v>
      </c>
      <c r="C860" s="10">
        <v>448</v>
      </c>
      <c r="D860" s="41">
        <f t="shared" si="19"/>
        <v>99.555555555555557</v>
      </c>
    </row>
    <row r="861" spans="1:4" ht="25.5" x14ac:dyDescent="0.25">
      <c r="A861" s="13" t="s">
        <v>173</v>
      </c>
      <c r="B861" s="10">
        <v>320</v>
      </c>
      <c r="C861" s="10">
        <v>300</v>
      </c>
      <c r="D861" s="41">
        <f t="shared" si="19"/>
        <v>93.75</v>
      </c>
    </row>
    <row r="862" spans="1:4" x14ac:dyDescent="0.25">
      <c r="A862" s="13" t="s">
        <v>174</v>
      </c>
      <c r="B862" s="10">
        <v>434</v>
      </c>
      <c r="C862" s="10">
        <v>406</v>
      </c>
      <c r="D862" s="41">
        <f t="shared" si="19"/>
        <v>93.548387096774192</v>
      </c>
    </row>
    <row r="863" spans="1:4" ht="25.5" x14ac:dyDescent="0.25">
      <c r="A863" s="13" t="s">
        <v>175</v>
      </c>
      <c r="B863" s="10">
        <v>296</v>
      </c>
      <c r="C863" s="10">
        <v>279</v>
      </c>
      <c r="D863" s="41">
        <f t="shared" si="19"/>
        <v>94.256756756756758</v>
      </c>
    </row>
    <row r="864" spans="1:4" x14ac:dyDescent="0.25">
      <c r="A864" s="13" t="s">
        <v>176</v>
      </c>
      <c r="B864" s="10">
        <v>73</v>
      </c>
      <c r="C864" s="10">
        <v>63</v>
      </c>
      <c r="D864" s="41">
        <f t="shared" si="19"/>
        <v>86.301369863013704</v>
      </c>
    </row>
    <row r="865" spans="1:4" x14ac:dyDescent="0.25">
      <c r="A865" s="13" t="s">
        <v>87</v>
      </c>
      <c r="B865" s="10">
        <v>123</v>
      </c>
      <c r="C865" s="10">
        <v>118</v>
      </c>
      <c r="D865" s="41">
        <f t="shared" si="19"/>
        <v>95.934959349593498</v>
      </c>
    </row>
    <row r="866" spans="1:4" x14ac:dyDescent="0.25">
      <c r="A866" s="13" t="s">
        <v>88</v>
      </c>
      <c r="B866" s="10">
        <v>71</v>
      </c>
      <c r="C866" s="10">
        <v>70</v>
      </c>
      <c r="D866" s="41">
        <f t="shared" si="19"/>
        <v>98.591549295774655</v>
      </c>
    </row>
    <row r="867" spans="1:4" x14ac:dyDescent="0.25">
      <c r="A867" s="13" t="s">
        <v>89</v>
      </c>
      <c r="B867" s="10">
        <v>88</v>
      </c>
      <c r="C867" s="10">
        <v>73</v>
      </c>
      <c r="D867" s="41">
        <f t="shared" si="19"/>
        <v>82.954545454545453</v>
      </c>
    </row>
    <row r="868" spans="1:4" x14ac:dyDescent="0.25">
      <c r="A868" s="13" t="s">
        <v>177</v>
      </c>
      <c r="B868" s="10">
        <v>178</v>
      </c>
      <c r="C868" s="10">
        <v>172</v>
      </c>
      <c r="D868" s="41">
        <f t="shared" si="19"/>
        <v>96.629213483146074</v>
      </c>
    </row>
    <row r="869" spans="1:4" x14ac:dyDescent="0.25">
      <c r="A869" s="13" t="s">
        <v>178</v>
      </c>
      <c r="B869" s="10">
        <v>158</v>
      </c>
      <c r="C869" s="10">
        <v>157</v>
      </c>
      <c r="D869" s="41">
        <f t="shared" si="19"/>
        <v>99.367088607594937</v>
      </c>
    </row>
    <row r="870" spans="1:4" ht="25.5" x14ac:dyDescent="0.25">
      <c r="A870" s="13" t="s">
        <v>90</v>
      </c>
      <c r="B870" s="10">
        <v>355</v>
      </c>
      <c r="C870" s="10">
        <v>312</v>
      </c>
      <c r="D870" s="41">
        <f t="shared" si="19"/>
        <v>87.887323943661983</v>
      </c>
    </row>
    <row r="871" spans="1:4" x14ac:dyDescent="0.25">
      <c r="A871" s="13" t="s">
        <v>91</v>
      </c>
      <c r="B871" s="10">
        <v>4</v>
      </c>
      <c r="C871" s="10">
        <v>4</v>
      </c>
      <c r="D871" s="41">
        <f t="shared" si="19"/>
        <v>100</v>
      </c>
    </row>
    <row r="872" spans="1:4" x14ac:dyDescent="0.25">
      <c r="A872" s="13" t="s">
        <v>92</v>
      </c>
      <c r="B872" s="10">
        <v>65</v>
      </c>
      <c r="C872" s="10">
        <v>54</v>
      </c>
      <c r="D872" s="41">
        <f t="shared" si="19"/>
        <v>83.07692307692308</v>
      </c>
    </row>
    <row r="873" spans="1:4" x14ac:dyDescent="0.25">
      <c r="A873" s="13" t="s">
        <v>93</v>
      </c>
      <c r="B873" s="10">
        <v>46</v>
      </c>
      <c r="C873" s="10">
        <v>45</v>
      </c>
      <c r="D873" s="41">
        <f t="shared" si="19"/>
        <v>97.826086956521735</v>
      </c>
    </row>
    <row r="874" spans="1:4" ht="25.5" x14ac:dyDescent="0.25">
      <c r="A874" s="13" t="s">
        <v>94</v>
      </c>
      <c r="B874" s="10">
        <v>106</v>
      </c>
      <c r="C874" s="10">
        <v>100</v>
      </c>
      <c r="D874" s="41">
        <f t="shared" si="19"/>
        <v>94.339622641509436</v>
      </c>
    </row>
    <row r="875" spans="1:4" x14ac:dyDescent="0.25">
      <c r="A875" s="13" t="s">
        <v>95</v>
      </c>
      <c r="B875" s="10">
        <v>63</v>
      </c>
      <c r="C875" s="10">
        <v>57</v>
      </c>
      <c r="D875" s="41">
        <f t="shared" si="19"/>
        <v>90.476190476190482</v>
      </c>
    </row>
    <row r="876" spans="1:4" x14ac:dyDescent="0.25">
      <c r="A876" s="20"/>
      <c r="B876" s="4"/>
      <c r="C876" s="4"/>
      <c r="D876" s="16"/>
    </row>
    <row r="877" spans="1:4" ht="18.75" x14ac:dyDescent="0.25">
      <c r="A877" s="1" t="s">
        <v>52</v>
      </c>
    </row>
    <row r="878" spans="1:4" ht="60" x14ac:dyDescent="0.25">
      <c r="A878" s="10" t="s">
        <v>0</v>
      </c>
      <c r="B878" s="10" t="s">
        <v>31</v>
      </c>
      <c r="C878" s="10" t="s">
        <v>32</v>
      </c>
      <c r="D878" s="10" t="s">
        <v>5</v>
      </c>
    </row>
    <row r="879" spans="1:4" x14ac:dyDescent="0.25">
      <c r="A879" s="36" t="s">
        <v>124</v>
      </c>
      <c r="B879" s="40">
        <v>396</v>
      </c>
      <c r="C879" s="40">
        <v>385</v>
      </c>
      <c r="D879" s="41">
        <f>(C879/B879)*100</f>
        <v>97.222222222222214</v>
      </c>
    </row>
    <row r="880" spans="1:4" x14ac:dyDescent="0.25">
      <c r="A880" s="13" t="s">
        <v>125</v>
      </c>
      <c r="B880" s="10">
        <v>742</v>
      </c>
      <c r="C880" s="10">
        <v>724</v>
      </c>
      <c r="D880" s="41">
        <f t="shared" ref="D880:D943" si="20">(C880/B880)*100</f>
        <v>97.574123989218336</v>
      </c>
    </row>
    <row r="881" spans="1:4" ht="25.5" x14ac:dyDescent="0.25">
      <c r="A881" s="13" t="s">
        <v>126</v>
      </c>
      <c r="B881" s="10">
        <v>600</v>
      </c>
      <c r="C881" s="10">
        <v>594</v>
      </c>
      <c r="D881" s="41">
        <f t="shared" si="20"/>
        <v>99</v>
      </c>
    </row>
    <row r="882" spans="1:4" ht="25.5" x14ac:dyDescent="0.25">
      <c r="A882" s="13" t="s">
        <v>127</v>
      </c>
      <c r="B882" s="10">
        <v>400</v>
      </c>
      <c r="C882" s="10">
        <v>396</v>
      </c>
      <c r="D882" s="41">
        <f t="shared" si="20"/>
        <v>99</v>
      </c>
    </row>
    <row r="883" spans="1:4" ht="25.5" x14ac:dyDescent="0.25">
      <c r="A883" s="13" t="s">
        <v>128</v>
      </c>
      <c r="B883" s="10">
        <v>458</v>
      </c>
      <c r="C883" s="10">
        <v>433</v>
      </c>
      <c r="D883" s="41">
        <f t="shared" si="20"/>
        <v>94.541484716157214</v>
      </c>
    </row>
    <row r="884" spans="1:4" x14ac:dyDescent="0.25">
      <c r="A884" s="13" t="s">
        <v>129</v>
      </c>
      <c r="B884" s="10">
        <v>297</v>
      </c>
      <c r="C884" s="10">
        <v>297</v>
      </c>
      <c r="D884" s="41">
        <f t="shared" si="20"/>
        <v>100</v>
      </c>
    </row>
    <row r="885" spans="1:4" x14ac:dyDescent="0.25">
      <c r="A885" s="13" t="s">
        <v>130</v>
      </c>
      <c r="B885" s="10">
        <v>763</v>
      </c>
      <c r="C885" s="10">
        <v>756</v>
      </c>
      <c r="D885" s="41">
        <f t="shared" si="20"/>
        <v>99.082568807339456</v>
      </c>
    </row>
    <row r="886" spans="1:4" x14ac:dyDescent="0.25">
      <c r="A886" s="13" t="s">
        <v>131</v>
      </c>
      <c r="B886" s="10">
        <v>471</v>
      </c>
      <c r="C886" s="10">
        <v>468</v>
      </c>
      <c r="D886" s="41">
        <f t="shared" si="20"/>
        <v>99.363057324840767</v>
      </c>
    </row>
    <row r="887" spans="1:4" ht="25.5" x14ac:dyDescent="0.25">
      <c r="A887" s="13" t="s">
        <v>132</v>
      </c>
      <c r="B887" s="10">
        <v>394</v>
      </c>
      <c r="C887" s="10">
        <v>394</v>
      </c>
      <c r="D887" s="41">
        <f t="shared" si="20"/>
        <v>100</v>
      </c>
    </row>
    <row r="888" spans="1:4" ht="25.5" x14ac:dyDescent="0.25">
      <c r="A888" s="13" t="s">
        <v>133</v>
      </c>
      <c r="B888" s="10">
        <v>233</v>
      </c>
      <c r="C888" s="10">
        <v>230</v>
      </c>
      <c r="D888" s="41">
        <f t="shared" si="20"/>
        <v>98.712446351931334</v>
      </c>
    </row>
    <row r="889" spans="1:4" x14ac:dyDescent="0.25">
      <c r="A889" s="13" t="s">
        <v>134</v>
      </c>
      <c r="B889" s="10">
        <v>493</v>
      </c>
      <c r="C889" s="10">
        <v>489</v>
      </c>
      <c r="D889" s="41">
        <f t="shared" si="20"/>
        <v>99.188640973630825</v>
      </c>
    </row>
    <row r="890" spans="1:4" ht="25.5" x14ac:dyDescent="0.25">
      <c r="A890" s="13" t="s">
        <v>135</v>
      </c>
      <c r="B890" s="10">
        <v>601</v>
      </c>
      <c r="C890" s="10">
        <v>595</v>
      </c>
      <c r="D890" s="41">
        <f t="shared" si="20"/>
        <v>99.001663893510823</v>
      </c>
    </row>
    <row r="891" spans="1:4" x14ac:dyDescent="0.25">
      <c r="A891" s="13" t="s">
        <v>136</v>
      </c>
      <c r="B891" s="10">
        <v>380</v>
      </c>
      <c r="C891" s="10">
        <v>379</v>
      </c>
      <c r="D891" s="41">
        <f t="shared" si="20"/>
        <v>99.73684210526315</v>
      </c>
    </row>
    <row r="892" spans="1:4" x14ac:dyDescent="0.25">
      <c r="A892" s="13" t="s">
        <v>137</v>
      </c>
      <c r="B892" s="10">
        <v>294</v>
      </c>
      <c r="C892" s="10">
        <v>293</v>
      </c>
      <c r="D892" s="41">
        <f t="shared" si="20"/>
        <v>99.659863945578238</v>
      </c>
    </row>
    <row r="893" spans="1:4" x14ac:dyDescent="0.25">
      <c r="A893" s="13" t="s">
        <v>138</v>
      </c>
      <c r="B893" s="10">
        <v>483</v>
      </c>
      <c r="C893" s="10">
        <v>480</v>
      </c>
      <c r="D893" s="41">
        <f t="shared" si="20"/>
        <v>99.378881987577643</v>
      </c>
    </row>
    <row r="894" spans="1:4" x14ac:dyDescent="0.25">
      <c r="A894" s="13" t="s">
        <v>58</v>
      </c>
      <c r="B894" s="10">
        <v>118</v>
      </c>
      <c r="C894" s="10">
        <v>115</v>
      </c>
      <c r="D894" s="41">
        <f t="shared" si="20"/>
        <v>97.457627118644069</v>
      </c>
    </row>
    <row r="895" spans="1:4" x14ac:dyDescent="0.25">
      <c r="A895" s="13" t="s">
        <v>139</v>
      </c>
      <c r="B895" s="10">
        <v>116</v>
      </c>
      <c r="C895" s="10">
        <v>113</v>
      </c>
      <c r="D895" s="41">
        <f t="shared" si="20"/>
        <v>97.41379310344827</v>
      </c>
    </row>
    <row r="896" spans="1:4" x14ac:dyDescent="0.25">
      <c r="A896" s="13" t="s">
        <v>140</v>
      </c>
      <c r="B896" s="10">
        <v>112</v>
      </c>
      <c r="C896" s="10">
        <v>111</v>
      </c>
      <c r="D896" s="41">
        <f t="shared" si="20"/>
        <v>99.107142857142861</v>
      </c>
    </row>
    <row r="897" spans="1:4" x14ac:dyDescent="0.25">
      <c r="A897" s="13" t="s">
        <v>141</v>
      </c>
      <c r="B897" s="10">
        <v>74</v>
      </c>
      <c r="C897" s="10">
        <v>74</v>
      </c>
      <c r="D897" s="41">
        <f t="shared" si="20"/>
        <v>100</v>
      </c>
    </row>
    <row r="898" spans="1:4" x14ac:dyDescent="0.25">
      <c r="A898" s="13" t="s">
        <v>142</v>
      </c>
      <c r="B898" s="10">
        <v>86</v>
      </c>
      <c r="C898" s="10">
        <v>80</v>
      </c>
      <c r="D898" s="41">
        <f t="shared" si="20"/>
        <v>93.023255813953483</v>
      </c>
    </row>
    <row r="899" spans="1:4" x14ac:dyDescent="0.25">
      <c r="A899" s="13" t="s">
        <v>143</v>
      </c>
      <c r="B899" s="10">
        <v>134</v>
      </c>
      <c r="C899" s="10">
        <v>134</v>
      </c>
      <c r="D899" s="41">
        <f t="shared" si="20"/>
        <v>100</v>
      </c>
    </row>
    <row r="900" spans="1:4" x14ac:dyDescent="0.25">
      <c r="A900" s="13" t="s">
        <v>144</v>
      </c>
      <c r="B900" s="10">
        <v>303</v>
      </c>
      <c r="C900" s="10">
        <v>295</v>
      </c>
      <c r="D900" s="41">
        <f t="shared" si="20"/>
        <v>97.359735973597367</v>
      </c>
    </row>
    <row r="901" spans="1:4" x14ac:dyDescent="0.25">
      <c r="A901" s="13" t="s">
        <v>145</v>
      </c>
      <c r="B901" s="10">
        <v>477</v>
      </c>
      <c r="C901" s="10">
        <v>474</v>
      </c>
      <c r="D901" s="41">
        <f t="shared" si="20"/>
        <v>99.371069182389931</v>
      </c>
    </row>
    <row r="902" spans="1:4" x14ac:dyDescent="0.25">
      <c r="A902" s="13" t="s">
        <v>146</v>
      </c>
      <c r="B902" s="10">
        <v>363</v>
      </c>
      <c r="C902" s="10">
        <v>361</v>
      </c>
      <c r="D902" s="41">
        <f t="shared" si="20"/>
        <v>99.449035812672179</v>
      </c>
    </row>
    <row r="903" spans="1:4" x14ac:dyDescent="0.25">
      <c r="A903" s="13" t="s">
        <v>147</v>
      </c>
      <c r="B903" s="10">
        <v>121</v>
      </c>
      <c r="C903" s="10">
        <v>118</v>
      </c>
      <c r="D903" s="41">
        <f t="shared" si="20"/>
        <v>97.52066115702479</v>
      </c>
    </row>
    <row r="904" spans="1:4" x14ac:dyDescent="0.25">
      <c r="A904" s="13" t="s">
        <v>148</v>
      </c>
      <c r="B904" s="10">
        <v>113</v>
      </c>
      <c r="C904" s="10">
        <v>111</v>
      </c>
      <c r="D904" s="41">
        <f t="shared" si="20"/>
        <v>98.230088495575217</v>
      </c>
    </row>
    <row r="905" spans="1:4" x14ac:dyDescent="0.25">
      <c r="A905" s="13" t="s">
        <v>59</v>
      </c>
      <c r="B905" s="10">
        <v>68</v>
      </c>
      <c r="C905" s="10">
        <v>66</v>
      </c>
      <c r="D905" s="41">
        <f t="shared" si="20"/>
        <v>97.058823529411768</v>
      </c>
    </row>
    <row r="906" spans="1:4" x14ac:dyDescent="0.25">
      <c r="A906" s="13" t="s">
        <v>149</v>
      </c>
      <c r="B906" s="10">
        <v>1194</v>
      </c>
      <c r="C906" s="10">
        <v>1189</v>
      </c>
      <c r="D906" s="41">
        <f t="shared" si="20"/>
        <v>99.58123953098827</v>
      </c>
    </row>
    <row r="907" spans="1:4" x14ac:dyDescent="0.25">
      <c r="A907" s="13" t="s">
        <v>150</v>
      </c>
      <c r="B907" s="10">
        <v>1055</v>
      </c>
      <c r="C907" s="10">
        <v>1046</v>
      </c>
      <c r="D907" s="41">
        <f t="shared" si="20"/>
        <v>99.146919431279628</v>
      </c>
    </row>
    <row r="908" spans="1:4" x14ac:dyDescent="0.25">
      <c r="A908" s="13" t="s">
        <v>151</v>
      </c>
      <c r="B908" s="10">
        <v>204</v>
      </c>
      <c r="C908" s="10">
        <v>204</v>
      </c>
      <c r="D908" s="41">
        <f t="shared" si="20"/>
        <v>100</v>
      </c>
    </row>
    <row r="909" spans="1:4" x14ac:dyDescent="0.25">
      <c r="A909" s="13" t="s">
        <v>60</v>
      </c>
      <c r="B909" s="10">
        <v>44</v>
      </c>
      <c r="C909" s="10">
        <v>44</v>
      </c>
      <c r="D909" s="41">
        <f t="shared" si="20"/>
        <v>100</v>
      </c>
    </row>
    <row r="910" spans="1:4" x14ac:dyDescent="0.25">
      <c r="A910" s="13" t="s">
        <v>152</v>
      </c>
      <c r="B910" s="10">
        <v>115</v>
      </c>
      <c r="C910" s="10">
        <v>115</v>
      </c>
      <c r="D910" s="41">
        <f t="shared" si="20"/>
        <v>100</v>
      </c>
    </row>
    <row r="911" spans="1:4" x14ac:dyDescent="0.25">
      <c r="A911" s="13" t="s">
        <v>153</v>
      </c>
      <c r="B911" s="10">
        <v>90</v>
      </c>
      <c r="C911" s="10">
        <v>90</v>
      </c>
      <c r="D911" s="41">
        <f t="shared" si="20"/>
        <v>100</v>
      </c>
    </row>
    <row r="912" spans="1:4" x14ac:dyDescent="0.25">
      <c r="A912" s="13" t="s">
        <v>154</v>
      </c>
      <c r="B912" s="10">
        <v>14</v>
      </c>
      <c r="C912" s="10">
        <v>14</v>
      </c>
      <c r="D912" s="41">
        <f t="shared" si="20"/>
        <v>100</v>
      </c>
    </row>
    <row r="913" spans="1:4" x14ac:dyDescent="0.25">
      <c r="A913" s="13" t="s">
        <v>61</v>
      </c>
      <c r="B913" s="10">
        <v>69</v>
      </c>
      <c r="C913" s="10">
        <v>69</v>
      </c>
      <c r="D913" s="41">
        <f t="shared" si="20"/>
        <v>100</v>
      </c>
    </row>
    <row r="914" spans="1:4" x14ac:dyDescent="0.25">
      <c r="A914" s="13" t="s">
        <v>155</v>
      </c>
      <c r="B914" s="10">
        <v>55</v>
      </c>
      <c r="C914" s="10">
        <v>55</v>
      </c>
      <c r="D914" s="41">
        <f t="shared" si="20"/>
        <v>100</v>
      </c>
    </row>
    <row r="915" spans="1:4" x14ac:dyDescent="0.25">
      <c r="A915" s="13" t="s">
        <v>156</v>
      </c>
      <c r="B915" s="10">
        <v>45</v>
      </c>
      <c r="C915" s="10">
        <v>45</v>
      </c>
      <c r="D915" s="41">
        <f t="shared" si="20"/>
        <v>100</v>
      </c>
    </row>
    <row r="916" spans="1:4" x14ac:dyDescent="0.25">
      <c r="A916" s="13" t="s">
        <v>157</v>
      </c>
      <c r="B916" s="10">
        <v>197</v>
      </c>
      <c r="C916" s="10">
        <v>197</v>
      </c>
      <c r="D916" s="41">
        <f t="shared" si="20"/>
        <v>100</v>
      </c>
    </row>
    <row r="917" spans="1:4" x14ac:dyDescent="0.25">
      <c r="A917" s="13" t="s">
        <v>158</v>
      </c>
      <c r="B917" s="10">
        <v>48</v>
      </c>
      <c r="C917" s="10">
        <v>45</v>
      </c>
      <c r="D917" s="41">
        <f t="shared" si="20"/>
        <v>93.75</v>
      </c>
    </row>
    <row r="918" spans="1:4" x14ac:dyDescent="0.25">
      <c r="A918" s="13" t="s">
        <v>159</v>
      </c>
      <c r="B918" s="10">
        <v>92</v>
      </c>
      <c r="C918" s="10">
        <v>92</v>
      </c>
      <c r="D918" s="41">
        <f t="shared" si="20"/>
        <v>100</v>
      </c>
    </row>
    <row r="919" spans="1:4" x14ac:dyDescent="0.25">
      <c r="A919" s="13" t="s">
        <v>62</v>
      </c>
      <c r="B919" s="10">
        <v>55</v>
      </c>
      <c r="C919" s="10">
        <v>55</v>
      </c>
      <c r="D919" s="41">
        <f t="shared" si="20"/>
        <v>100</v>
      </c>
    </row>
    <row r="920" spans="1:4" x14ac:dyDescent="0.25">
      <c r="A920" s="13" t="s">
        <v>63</v>
      </c>
      <c r="B920" s="10">
        <v>14</v>
      </c>
      <c r="C920" s="10">
        <v>14</v>
      </c>
      <c r="D920" s="41">
        <f t="shared" si="20"/>
        <v>100</v>
      </c>
    </row>
    <row r="921" spans="1:4" x14ac:dyDescent="0.25">
      <c r="A921" s="13" t="s">
        <v>64</v>
      </c>
      <c r="B921" s="10">
        <v>11</v>
      </c>
      <c r="C921" s="10">
        <v>11</v>
      </c>
      <c r="D921" s="41">
        <f t="shared" si="20"/>
        <v>100</v>
      </c>
    </row>
    <row r="922" spans="1:4" x14ac:dyDescent="0.25">
      <c r="A922" s="13" t="s">
        <v>160</v>
      </c>
      <c r="B922" s="10">
        <v>449</v>
      </c>
      <c r="C922" s="10">
        <v>446</v>
      </c>
      <c r="D922" s="41">
        <f t="shared" si="20"/>
        <v>99.331848552338528</v>
      </c>
    </row>
    <row r="923" spans="1:4" x14ac:dyDescent="0.25">
      <c r="A923" s="13" t="s">
        <v>161</v>
      </c>
      <c r="B923" s="10">
        <v>244</v>
      </c>
      <c r="C923" s="10">
        <v>237</v>
      </c>
      <c r="D923" s="41">
        <f t="shared" si="20"/>
        <v>97.131147540983605</v>
      </c>
    </row>
    <row r="924" spans="1:4" x14ac:dyDescent="0.25">
      <c r="A924" s="13" t="s">
        <v>162</v>
      </c>
      <c r="B924" s="10">
        <v>107</v>
      </c>
      <c r="C924" s="10">
        <v>106</v>
      </c>
      <c r="D924" s="41">
        <f t="shared" si="20"/>
        <v>99.065420560747668</v>
      </c>
    </row>
    <row r="925" spans="1:4" x14ac:dyDescent="0.25">
      <c r="A925" s="13" t="s">
        <v>163</v>
      </c>
      <c r="B925" s="10">
        <v>162</v>
      </c>
      <c r="C925" s="10">
        <v>161</v>
      </c>
      <c r="D925" s="41">
        <f t="shared" si="20"/>
        <v>99.382716049382708</v>
      </c>
    </row>
    <row r="926" spans="1:4" x14ac:dyDescent="0.25">
      <c r="A926" s="13" t="s">
        <v>164</v>
      </c>
      <c r="B926" s="10">
        <v>76</v>
      </c>
      <c r="C926" s="10">
        <v>74</v>
      </c>
      <c r="D926" s="41">
        <f t="shared" si="20"/>
        <v>97.368421052631575</v>
      </c>
    </row>
    <row r="927" spans="1:4" ht="25.5" x14ac:dyDescent="0.25">
      <c r="A927" s="13" t="s">
        <v>165</v>
      </c>
      <c r="B927" s="10">
        <v>24</v>
      </c>
      <c r="C927" s="10">
        <v>23</v>
      </c>
      <c r="D927" s="41">
        <f t="shared" si="20"/>
        <v>95.833333333333343</v>
      </c>
    </row>
    <row r="928" spans="1:4" ht="25.5" x14ac:dyDescent="0.25">
      <c r="A928" s="13" t="s">
        <v>166</v>
      </c>
      <c r="B928" s="10">
        <v>11</v>
      </c>
      <c r="C928" s="10">
        <v>11</v>
      </c>
      <c r="D928" s="41">
        <f t="shared" si="20"/>
        <v>100</v>
      </c>
    </row>
    <row r="929" spans="1:4" x14ac:dyDescent="0.25">
      <c r="A929" s="13" t="s">
        <v>167</v>
      </c>
      <c r="B929" s="10">
        <v>36</v>
      </c>
      <c r="C929" s="10">
        <v>36</v>
      </c>
      <c r="D929" s="41">
        <f t="shared" si="20"/>
        <v>100</v>
      </c>
    </row>
    <row r="930" spans="1:4" x14ac:dyDescent="0.25">
      <c r="A930" s="13" t="s">
        <v>65</v>
      </c>
      <c r="B930" s="10">
        <v>12</v>
      </c>
      <c r="C930" s="10">
        <v>12</v>
      </c>
      <c r="D930" s="41">
        <f t="shared" si="20"/>
        <v>100</v>
      </c>
    </row>
    <row r="931" spans="1:4" x14ac:dyDescent="0.25">
      <c r="A931" s="13" t="s">
        <v>66</v>
      </c>
      <c r="B931" s="10">
        <v>62</v>
      </c>
      <c r="C931" s="10">
        <v>62</v>
      </c>
      <c r="D931" s="41">
        <f t="shared" si="20"/>
        <v>100</v>
      </c>
    </row>
    <row r="932" spans="1:4" x14ac:dyDescent="0.25">
      <c r="A932" s="13" t="s">
        <v>168</v>
      </c>
      <c r="B932" s="10">
        <v>155</v>
      </c>
      <c r="C932" s="10">
        <v>156</v>
      </c>
      <c r="D932" s="41">
        <f t="shared" si="20"/>
        <v>100.64516129032258</v>
      </c>
    </row>
    <row r="933" spans="1:4" x14ac:dyDescent="0.25">
      <c r="A933" s="13" t="s">
        <v>67</v>
      </c>
      <c r="B933" s="10">
        <v>18</v>
      </c>
      <c r="C933" s="10">
        <v>18</v>
      </c>
      <c r="D933" s="41">
        <f t="shared" si="20"/>
        <v>100</v>
      </c>
    </row>
    <row r="934" spans="1:4" ht="25.5" x14ac:dyDescent="0.25">
      <c r="A934" s="13" t="s">
        <v>169</v>
      </c>
      <c r="B934" s="10">
        <v>168</v>
      </c>
      <c r="C934" s="10">
        <v>167</v>
      </c>
      <c r="D934" s="41">
        <f t="shared" si="20"/>
        <v>99.404761904761912</v>
      </c>
    </row>
    <row r="935" spans="1:4" ht="25.5" x14ac:dyDescent="0.25">
      <c r="A935" s="13" t="s">
        <v>170</v>
      </c>
      <c r="B935" s="10">
        <v>75</v>
      </c>
      <c r="C935" s="10">
        <v>75</v>
      </c>
      <c r="D935" s="41">
        <f t="shared" si="20"/>
        <v>100</v>
      </c>
    </row>
    <row r="936" spans="1:4" x14ac:dyDescent="0.25">
      <c r="A936" s="13" t="s">
        <v>68</v>
      </c>
      <c r="B936" s="10">
        <v>50</v>
      </c>
      <c r="C936" s="10">
        <v>50</v>
      </c>
      <c r="D936" s="41">
        <f t="shared" si="20"/>
        <v>100</v>
      </c>
    </row>
    <row r="937" spans="1:4" x14ac:dyDescent="0.25">
      <c r="A937" s="13" t="s">
        <v>69</v>
      </c>
      <c r="B937" s="10">
        <v>28</v>
      </c>
      <c r="C937" s="10">
        <v>28</v>
      </c>
      <c r="D937" s="41">
        <f t="shared" si="20"/>
        <v>100</v>
      </c>
    </row>
    <row r="938" spans="1:4" x14ac:dyDescent="0.25">
      <c r="A938" s="13" t="s">
        <v>70</v>
      </c>
      <c r="B938" s="10">
        <v>38</v>
      </c>
      <c r="C938" s="10">
        <v>38</v>
      </c>
      <c r="D938" s="41">
        <f t="shared" si="20"/>
        <v>100</v>
      </c>
    </row>
    <row r="939" spans="1:4" x14ac:dyDescent="0.25">
      <c r="A939" s="13" t="s">
        <v>71</v>
      </c>
      <c r="B939" s="10">
        <v>379</v>
      </c>
      <c r="C939" s="10">
        <v>373</v>
      </c>
      <c r="D939" s="41">
        <f t="shared" si="20"/>
        <v>98.416886543535625</v>
      </c>
    </row>
    <row r="940" spans="1:4" ht="25.5" x14ac:dyDescent="0.25">
      <c r="A940" s="13" t="s">
        <v>72</v>
      </c>
      <c r="B940" s="10">
        <v>115</v>
      </c>
      <c r="C940" s="10">
        <v>115</v>
      </c>
      <c r="D940" s="41">
        <f t="shared" si="20"/>
        <v>100</v>
      </c>
    </row>
    <row r="941" spans="1:4" ht="25.5" x14ac:dyDescent="0.25">
      <c r="A941" s="13" t="s">
        <v>73</v>
      </c>
      <c r="B941" s="10">
        <v>56</v>
      </c>
      <c r="C941" s="10">
        <v>56</v>
      </c>
      <c r="D941" s="41">
        <f t="shared" si="20"/>
        <v>100</v>
      </c>
    </row>
    <row r="942" spans="1:4" ht="25.5" x14ac:dyDescent="0.25">
      <c r="A942" s="13" t="s">
        <v>74</v>
      </c>
      <c r="B942" s="10">
        <v>50</v>
      </c>
      <c r="C942" s="10">
        <v>48</v>
      </c>
      <c r="D942" s="41">
        <f t="shared" si="20"/>
        <v>96</v>
      </c>
    </row>
    <row r="943" spans="1:4" x14ac:dyDescent="0.25">
      <c r="A943" s="13" t="s">
        <v>75</v>
      </c>
      <c r="B943" s="10">
        <v>46</v>
      </c>
      <c r="C943" s="10">
        <v>44</v>
      </c>
      <c r="D943" s="41">
        <f t="shared" si="20"/>
        <v>95.652173913043484</v>
      </c>
    </row>
    <row r="944" spans="1:4" ht="25.5" x14ac:dyDescent="0.25">
      <c r="A944" s="13" t="s">
        <v>76</v>
      </c>
      <c r="B944" s="10">
        <v>58</v>
      </c>
      <c r="C944" s="10">
        <v>56</v>
      </c>
      <c r="D944" s="41">
        <f t="shared" ref="D944:D962" si="21">(C944/B944)*100</f>
        <v>96.551724137931032</v>
      </c>
    </row>
    <row r="945" spans="1:4" x14ac:dyDescent="0.25">
      <c r="A945" s="13" t="s">
        <v>77</v>
      </c>
      <c r="B945" s="10">
        <v>39</v>
      </c>
      <c r="C945" s="10">
        <v>39</v>
      </c>
      <c r="D945" s="41">
        <f t="shared" si="21"/>
        <v>100</v>
      </c>
    </row>
    <row r="946" spans="1:4" ht="25.5" x14ac:dyDescent="0.25">
      <c r="A946" s="13" t="s">
        <v>171</v>
      </c>
      <c r="B946" s="10">
        <v>375</v>
      </c>
      <c r="C946" s="10">
        <v>367</v>
      </c>
      <c r="D946" s="41">
        <f t="shared" si="21"/>
        <v>97.866666666666674</v>
      </c>
    </row>
    <row r="947" spans="1:4" x14ac:dyDescent="0.25">
      <c r="A947" s="13" t="s">
        <v>172</v>
      </c>
      <c r="B947" s="10">
        <v>450</v>
      </c>
      <c r="C947" s="10">
        <v>450</v>
      </c>
      <c r="D947" s="41">
        <f t="shared" si="21"/>
        <v>100</v>
      </c>
    </row>
    <row r="948" spans="1:4" ht="25.5" x14ac:dyDescent="0.25">
      <c r="A948" s="13" t="s">
        <v>173</v>
      </c>
      <c r="B948" s="10">
        <v>320</v>
      </c>
      <c r="C948" s="10">
        <v>292</v>
      </c>
      <c r="D948" s="41">
        <f t="shared" si="21"/>
        <v>91.25</v>
      </c>
    </row>
    <row r="949" spans="1:4" x14ac:dyDescent="0.25">
      <c r="A949" s="13" t="s">
        <v>174</v>
      </c>
      <c r="B949" s="10">
        <v>434</v>
      </c>
      <c r="C949" s="10">
        <v>406</v>
      </c>
      <c r="D949" s="41">
        <f t="shared" si="21"/>
        <v>93.548387096774192</v>
      </c>
    </row>
    <row r="950" spans="1:4" ht="25.5" x14ac:dyDescent="0.25">
      <c r="A950" s="13" t="s">
        <v>175</v>
      </c>
      <c r="B950" s="10">
        <v>296</v>
      </c>
      <c r="C950" s="10">
        <v>279</v>
      </c>
      <c r="D950" s="41">
        <f t="shared" si="21"/>
        <v>94.256756756756758</v>
      </c>
    </row>
    <row r="951" spans="1:4" x14ac:dyDescent="0.25">
      <c r="A951" s="13" t="s">
        <v>176</v>
      </c>
      <c r="B951" s="10">
        <v>73</v>
      </c>
      <c r="C951" s="10">
        <v>62</v>
      </c>
      <c r="D951" s="41">
        <f t="shared" si="21"/>
        <v>84.93150684931507</v>
      </c>
    </row>
    <row r="952" spans="1:4" x14ac:dyDescent="0.25">
      <c r="A952" s="13" t="s">
        <v>87</v>
      </c>
      <c r="B952" s="10">
        <v>123</v>
      </c>
      <c r="C952" s="10">
        <v>116</v>
      </c>
      <c r="D952" s="41">
        <f t="shared" si="21"/>
        <v>94.308943089430898</v>
      </c>
    </row>
    <row r="953" spans="1:4" x14ac:dyDescent="0.25">
      <c r="A953" s="13" t="s">
        <v>88</v>
      </c>
      <c r="B953" s="10">
        <v>71</v>
      </c>
      <c r="C953" s="10">
        <v>71</v>
      </c>
      <c r="D953" s="41">
        <f t="shared" si="21"/>
        <v>100</v>
      </c>
    </row>
    <row r="954" spans="1:4" x14ac:dyDescent="0.25">
      <c r="A954" s="13" t="s">
        <v>89</v>
      </c>
      <c r="B954" s="10">
        <v>88</v>
      </c>
      <c r="C954" s="10">
        <v>81</v>
      </c>
      <c r="D954" s="41">
        <f t="shared" si="21"/>
        <v>92.045454545454547</v>
      </c>
    </row>
    <row r="955" spans="1:4" x14ac:dyDescent="0.25">
      <c r="A955" s="13" t="s">
        <v>177</v>
      </c>
      <c r="B955" s="10">
        <v>178</v>
      </c>
      <c r="C955" s="10">
        <v>177</v>
      </c>
      <c r="D955" s="41">
        <f t="shared" si="21"/>
        <v>99.438202247191015</v>
      </c>
    </row>
    <row r="956" spans="1:4" x14ac:dyDescent="0.25">
      <c r="A956" s="13" t="s">
        <v>178</v>
      </c>
      <c r="B956" s="10">
        <v>158</v>
      </c>
      <c r="C956" s="10">
        <v>150</v>
      </c>
      <c r="D956" s="41">
        <f t="shared" si="21"/>
        <v>94.936708860759495</v>
      </c>
    </row>
    <row r="957" spans="1:4" ht="25.5" x14ac:dyDescent="0.25">
      <c r="A957" s="13" t="s">
        <v>90</v>
      </c>
      <c r="B957" s="10">
        <v>355</v>
      </c>
      <c r="C957" s="10">
        <v>321</v>
      </c>
      <c r="D957" s="41">
        <f t="shared" si="21"/>
        <v>90.422535211267601</v>
      </c>
    </row>
    <row r="958" spans="1:4" x14ac:dyDescent="0.25">
      <c r="A958" s="13" t="s">
        <v>91</v>
      </c>
      <c r="B958" s="10">
        <v>4</v>
      </c>
      <c r="C958" s="10">
        <v>3</v>
      </c>
      <c r="D958" s="41">
        <f t="shared" si="21"/>
        <v>75</v>
      </c>
    </row>
    <row r="959" spans="1:4" x14ac:dyDescent="0.25">
      <c r="A959" s="13" t="s">
        <v>92</v>
      </c>
      <c r="B959" s="10">
        <v>65</v>
      </c>
      <c r="C959" s="10">
        <v>59</v>
      </c>
      <c r="D959" s="41">
        <f t="shared" si="21"/>
        <v>90.769230769230774</v>
      </c>
    </row>
    <row r="960" spans="1:4" x14ac:dyDescent="0.25">
      <c r="A960" s="13" t="s">
        <v>93</v>
      </c>
      <c r="B960" s="10">
        <v>46</v>
      </c>
      <c r="C960" s="10">
        <v>46</v>
      </c>
      <c r="D960" s="41">
        <f t="shared" si="21"/>
        <v>100</v>
      </c>
    </row>
    <row r="961" spans="1:4" ht="25.5" x14ac:dyDescent="0.25">
      <c r="A961" s="13" t="s">
        <v>94</v>
      </c>
      <c r="B961" s="10">
        <v>106</v>
      </c>
      <c r="C961" s="10">
        <v>102</v>
      </c>
      <c r="D961" s="41">
        <f t="shared" si="21"/>
        <v>96.226415094339629</v>
      </c>
    </row>
    <row r="962" spans="1:4" x14ac:dyDescent="0.25">
      <c r="A962" s="13" t="s">
        <v>95</v>
      </c>
      <c r="B962" s="10">
        <v>63</v>
      </c>
      <c r="C962" s="10">
        <v>59</v>
      </c>
      <c r="D962" s="41">
        <f t="shared" si="21"/>
        <v>93.650793650793645</v>
      </c>
    </row>
    <row r="963" spans="1:4" x14ac:dyDescent="0.25">
      <c r="A963" s="15"/>
      <c r="B963" s="15"/>
      <c r="C963" s="15"/>
      <c r="D963" s="16"/>
    </row>
    <row r="964" spans="1:4" ht="18.75" x14ac:dyDescent="0.25">
      <c r="A964" s="1" t="s">
        <v>53</v>
      </c>
    </row>
    <row r="965" spans="1:4" ht="60" x14ac:dyDescent="0.25">
      <c r="A965" s="10" t="s">
        <v>0</v>
      </c>
      <c r="B965" s="10" t="s">
        <v>31</v>
      </c>
      <c r="C965" s="10" t="s">
        <v>32</v>
      </c>
      <c r="D965" s="10" t="s">
        <v>5</v>
      </c>
    </row>
    <row r="966" spans="1:4" x14ac:dyDescent="0.25">
      <c r="A966" s="36" t="s">
        <v>124</v>
      </c>
      <c r="B966" s="40">
        <v>259</v>
      </c>
      <c r="C966" s="40">
        <v>243</v>
      </c>
      <c r="D966" s="41">
        <f>(C966/B966)*100</f>
        <v>93.822393822393821</v>
      </c>
    </row>
    <row r="967" spans="1:4" x14ac:dyDescent="0.25">
      <c r="A967" s="13" t="s">
        <v>125</v>
      </c>
      <c r="B967" s="10">
        <v>551</v>
      </c>
      <c r="C967" s="10">
        <v>537</v>
      </c>
      <c r="D967" s="41">
        <f t="shared" ref="D967:D1030" si="22">(C967/B967)*100</f>
        <v>97.459165154264966</v>
      </c>
    </row>
    <row r="968" spans="1:4" ht="25.5" x14ac:dyDescent="0.25">
      <c r="A968" s="13" t="s">
        <v>126</v>
      </c>
      <c r="B968" s="10">
        <v>462</v>
      </c>
      <c r="C968" s="10">
        <v>457</v>
      </c>
      <c r="D968" s="41">
        <f t="shared" si="22"/>
        <v>98.917748917748909</v>
      </c>
    </row>
    <row r="969" spans="1:4" ht="25.5" x14ac:dyDescent="0.25">
      <c r="A969" s="13" t="s">
        <v>127</v>
      </c>
      <c r="B969" s="10">
        <v>310</v>
      </c>
      <c r="C969" s="10">
        <v>309</v>
      </c>
      <c r="D969" s="41">
        <f t="shared" si="22"/>
        <v>99.677419354838719</v>
      </c>
    </row>
    <row r="970" spans="1:4" ht="25.5" x14ac:dyDescent="0.25">
      <c r="A970" s="13" t="s">
        <v>128</v>
      </c>
      <c r="B970" s="10">
        <v>330</v>
      </c>
      <c r="C970" s="10">
        <v>320</v>
      </c>
      <c r="D970" s="41">
        <f t="shared" si="22"/>
        <v>96.969696969696969</v>
      </c>
    </row>
    <row r="971" spans="1:4" x14ac:dyDescent="0.25">
      <c r="A971" s="13" t="s">
        <v>129</v>
      </c>
      <c r="B971" s="10">
        <v>271</v>
      </c>
      <c r="C971" s="10">
        <v>271</v>
      </c>
      <c r="D971" s="41">
        <f t="shared" si="22"/>
        <v>100</v>
      </c>
    </row>
    <row r="972" spans="1:4" x14ac:dyDescent="0.25">
      <c r="A972" s="13" t="s">
        <v>130</v>
      </c>
      <c r="B972" s="10">
        <v>640</v>
      </c>
      <c r="C972" s="10">
        <v>634</v>
      </c>
      <c r="D972" s="41">
        <f t="shared" si="22"/>
        <v>99.0625</v>
      </c>
    </row>
    <row r="973" spans="1:4" x14ac:dyDescent="0.25">
      <c r="A973" s="13" t="s">
        <v>131</v>
      </c>
      <c r="B973" s="10">
        <v>393</v>
      </c>
      <c r="C973" s="10">
        <v>392</v>
      </c>
      <c r="D973" s="41">
        <f t="shared" si="22"/>
        <v>99.745547073791357</v>
      </c>
    </row>
    <row r="974" spans="1:4" ht="25.5" x14ac:dyDescent="0.25">
      <c r="A974" s="13" t="s">
        <v>132</v>
      </c>
      <c r="B974" s="10">
        <v>385</v>
      </c>
      <c r="C974" s="10">
        <v>384</v>
      </c>
      <c r="D974" s="41">
        <f t="shared" si="22"/>
        <v>99.740259740259745</v>
      </c>
    </row>
    <row r="975" spans="1:4" ht="25.5" x14ac:dyDescent="0.25">
      <c r="A975" s="13" t="s">
        <v>133</v>
      </c>
      <c r="B975" s="10">
        <v>212</v>
      </c>
      <c r="C975" s="10">
        <v>212</v>
      </c>
      <c r="D975" s="41">
        <f t="shared" si="22"/>
        <v>100</v>
      </c>
    </row>
    <row r="976" spans="1:4" x14ac:dyDescent="0.25">
      <c r="A976" s="13" t="s">
        <v>134</v>
      </c>
      <c r="B976" s="10">
        <v>390</v>
      </c>
      <c r="C976" s="10">
        <v>390</v>
      </c>
      <c r="D976" s="41">
        <f t="shared" si="22"/>
        <v>100</v>
      </c>
    </row>
    <row r="977" spans="1:4" ht="25.5" x14ac:dyDescent="0.25">
      <c r="A977" s="13" t="s">
        <v>135</v>
      </c>
      <c r="B977" s="10">
        <v>439</v>
      </c>
      <c r="C977" s="10">
        <v>423</v>
      </c>
      <c r="D977" s="41">
        <f t="shared" si="22"/>
        <v>96.355353075170854</v>
      </c>
    </row>
    <row r="978" spans="1:4" x14ac:dyDescent="0.25">
      <c r="A978" s="13" t="s">
        <v>136</v>
      </c>
      <c r="B978" s="10">
        <v>328</v>
      </c>
      <c r="C978" s="10">
        <v>327</v>
      </c>
      <c r="D978" s="41">
        <f t="shared" si="22"/>
        <v>99.695121951219505</v>
      </c>
    </row>
    <row r="979" spans="1:4" x14ac:dyDescent="0.25">
      <c r="A979" s="13" t="s">
        <v>137</v>
      </c>
      <c r="B979" s="10">
        <v>275</v>
      </c>
      <c r="C979" s="10">
        <v>275</v>
      </c>
      <c r="D979" s="41">
        <f t="shared" si="22"/>
        <v>100</v>
      </c>
    </row>
    <row r="980" spans="1:4" x14ac:dyDescent="0.25">
      <c r="A980" s="13" t="s">
        <v>138</v>
      </c>
      <c r="B980" s="10">
        <v>432</v>
      </c>
      <c r="C980" s="10">
        <v>429</v>
      </c>
      <c r="D980" s="41">
        <f t="shared" si="22"/>
        <v>99.305555555555557</v>
      </c>
    </row>
    <row r="981" spans="1:4" x14ac:dyDescent="0.25">
      <c r="A981" s="13" t="s">
        <v>58</v>
      </c>
      <c r="B981" s="10">
        <v>98</v>
      </c>
      <c r="C981" s="10">
        <v>94</v>
      </c>
      <c r="D981" s="41">
        <f t="shared" si="22"/>
        <v>95.918367346938766</v>
      </c>
    </row>
    <row r="982" spans="1:4" x14ac:dyDescent="0.25">
      <c r="A982" s="13" t="s">
        <v>139</v>
      </c>
      <c r="B982" s="10">
        <v>82</v>
      </c>
      <c r="C982" s="10">
        <v>82</v>
      </c>
      <c r="D982" s="41">
        <f t="shared" si="22"/>
        <v>100</v>
      </c>
    </row>
    <row r="983" spans="1:4" x14ac:dyDescent="0.25">
      <c r="A983" s="13" t="s">
        <v>140</v>
      </c>
      <c r="B983" s="10">
        <v>106</v>
      </c>
      <c r="C983" s="10">
        <v>106</v>
      </c>
      <c r="D983" s="41">
        <f t="shared" si="22"/>
        <v>100</v>
      </c>
    </row>
    <row r="984" spans="1:4" x14ac:dyDescent="0.25">
      <c r="A984" s="13" t="s">
        <v>141</v>
      </c>
      <c r="B984" s="10">
        <v>69</v>
      </c>
      <c r="C984" s="10">
        <v>69</v>
      </c>
      <c r="D984" s="41">
        <f t="shared" si="22"/>
        <v>100</v>
      </c>
    </row>
    <row r="985" spans="1:4" x14ac:dyDescent="0.25">
      <c r="A985" s="13" t="s">
        <v>142</v>
      </c>
      <c r="B985" s="10">
        <v>63</v>
      </c>
      <c r="C985" s="10">
        <v>62</v>
      </c>
      <c r="D985" s="41">
        <f t="shared" si="22"/>
        <v>98.412698412698404</v>
      </c>
    </row>
    <row r="986" spans="1:4" x14ac:dyDescent="0.25">
      <c r="A986" s="13" t="s">
        <v>143</v>
      </c>
      <c r="B986" s="10">
        <v>106</v>
      </c>
      <c r="C986" s="10">
        <v>104</v>
      </c>
      <c r="D986" s="41">
        <f t="shared" si="22"/>
        <v>98.113207547169807</v>
      </c>
    </row>
    <row r="987" spans="1:4" x14ac:dyDescent="0.25">
      <c r="A987" s="13" t="s">
        <v>144</v>
      </c>
      <c r="B987" s="10">
        <v>237</v>
      </c>
      <c r="C987" s="10">
        <v>236</v>
      </c>
      <c r="D987" s="41">
        <f t="shared" si="22"/>
        <v>99.578059071729967</v>
      </c>
    </row>
    <row r="988" spans="1:4" x14ac:dyDescent="0.25">
      <c r="A988" s="13" t="s">
        <v>145</v>
      </c>
      <c r="B988" s="10">
        <v>323</v>
      </c>
      <c r="C988" s="10">
        <v>318</v>
      </c>
      <c r="D988" s="41">
        <f t="shared" si="22"/>
        <v>98.452012383900936</v>
      </c>
    </row>
    <row r="989" spans="1:4" x14ac:dyDescent="0.25">
      <c r="A989" s="13" t="s">
        <v>146</v>
      </c>
      <c r="B989" s="10">
        <v>329</v>
      </c>
      <c r="C989" s="10">
        <v>327</v>
      </c>
      <c r="D989" s="41">
        <f t="shared" si="22"/>
        <v>99.392097264437695</v>
      </c>
    </row>
    <row r="990" spans="1:4" x14ac:dyDescent="0.25">
      <c r="A990" s="13" t="s">
        <v>147</v>
      </c>
      <c r="B990" s="10">
        <v>87</v>
      </c>
      <c r="C990" s="10">
        <v>86</v>
      </c>
      <c r="D990" s="41">
        <f t="shared" si="22"/>
        <v>98.850574712643677</v>
      </c>
    </row>
    <row r="991" spans="1:4" x14ac:dyDescent="0.25">
      <c r="A991" s="13" t="s">
        <v>148</v>
      </c>
      <c r="B991" s="10">
        <v>65</v>
      </c>
      <c r="C991" s="10">
        <v>65</v>
      </c>
      <c r="D991" s="41">
        <f t="shared" si="22"/>
        <v>100</v>
      </c>
    </row>
    <row r="992" spans="1:4" x14ac:dyDescent="0.25">
      <c r="A992" s="13" t="s">
        <v>59</v>
      </c>
      <c r="B992" s="10">
        <v>52</v>
      </c>
      <c r="C992" s="10">
        <v>50</v>
      </c>
      <c r="D992" s="41">
        <f t="shared" si="22"/>
        <v>96.15384615384616</v>
      </c>
    </row>
    <row r="993" spans="1:4" x14ac:dyDescent="0.25">
      <c r="A993" s="13" t="s">
        <v>149</v>
      </c>
      <c r="B993" s="10">
        <v>1089</v>
      </c>
      <c r="C993" s="10">
        <v>1087</v>
      </c>
      <c r="D993" s="41">
        <f t="shared" si="22"/>
        <v>99.816345270890722</v>
      </c>
    </row>
    <row r="994" spans="1:4" x14ac:dyDescent="0.25">
      <c r="A994" s="13" t="s">
        <v>150</v>
      </c>
      <c r="B994" s="10">
        <v>875</v>
      </c>
      <c r="C994" s="10">
        <v>870</v>
      </c>
      <c r="D994" s="41">
        <f t="shared" si="22"/>
        <v>99.428571428571431</v>
      </c>
    </row>
    <row r="995" spans="1:4" x14ac:dyDescent="0.25">
      <c r="A995" s="13" t="s">
        <v>151</v>
      </c>
      <c r="B995" s="10">
        <v>173</v>
      </c>
      <c r="C995" s="10">
        <v>171</v>
      </c>
      <c r="D995" s="41">
        <f t="shared" si="22"/>
        <v>98.843930635838149</v>
      </c>
    </row>
    <row r="996" spans="1:4" x14ac:dyDescent="0.25">
      <c r="A996" s="13" t="s">
        <v>60</v>
      </c>
      <c r="B996" s="10">
        <v>33</v>
      </c>
      <c r="C996" s="10">
        <v>33</v>
      </c>
      <c r="D996" s="41">
        <f t="shared" si="22"/>
        <v>100</v>
      </c>
    </row>
    <row r="997" spans="1:4" x14ac:dyDescent="0.25">
      <c r="A997" s="13" t="s">
        <v>152</v>
      </c>
      <c r="B997" s="10">
        <v>98</v>
      </c>
      <c r="C997" s="10">
        <v>98</v>
      </c>
      <c r="D997" s="41">
        <f t="shared" si="22"/>
        <v>100</v>
      </c>
    </row>
    <row r="998" spans="1:4" x14ac:dyDescent="0.25">
      <c r="A998" s="13" t="s">
        <v>153</v>
      </c>
      <c r="B998" s="10">
        <v>75</v>
      </c>
      <c r="C998" s="10">
        <v>75</v>
      </c>
      <c r="D998" s="41">
        <f t="shared" si="22"/>
        <v>100</v>
      </c>
    </row>
    <row r="999" spans="1:4" x14ac:dyDescent="0.25">
      <c r="A999" s="13" t="s">
        <v>154</v>
      </c>
      <c r="B999" s="10">
        <v>11</v>
      </c>
      <c r="C999" s="10">
        <v>11</v>
      </c>
      <c r="D999" s="41">
        <f t="shared" si="22"/>
        <v>100</v>
      </c>
    </row>
    <row r="1000" spans="1:4" x14ac:dyDescent="0.25">
      <c r="A1000" s="13" t="s">
        <v>61</v>
      </c>
      <c r="B1000" s="10">
        <v>53</v>
      </c>
      <c r="C1000" s="10">
        <v>53</v>
      </c>
      <c r="D1000" s="41">
        <f t="shared" si="22"/>
        <v>100</v>
      </c>
    </row>
    <row r="1001" spans="1:4" x14ac:dyDescent="0.25">
      <c r="A1001" s="13" t="s">
        <v>155</v>
      </c>
      <c r="B1001" s="10">
        <v>45</v>
      </c>
      <c r="C1001" s="10">
        <v>45</v>
      </c>
      <c r="D1001" s="41">
        <f t="shared" si="22"/>
        <v>100</v>
      </c>
    </row>
    <row r="1002" spans="1:4" x14ac:dyDescent="0.25">
      <c r="A1002" s="13" t="s">
        <v>156</v>
      </c>
      <c r="B1002" s="10">
        <v>35</v>
      </c>
      <c r="C1002" s="10">
        <v>30</v>
      </c>
      <c r="D1002" s="41">
        <f t="shared" si="22"/>
        <v>85.714285714285708</v>
      </c>
    </row>
    <row r="1003" spans="1:4" x14ac:dyDescent="0.25">
      <c r="A1003" s="13" t="s">
        <v>157</v>
      </c>
      <c r="B1003" s="10">
        <v>185</v>
      </c>
      <c r="C1003" s="10">
        <v>184</v>
      </c>
      <c r="D1003" s="41">
        <f t="shared" si="22"/>
        <v>99.459459459459467</v>
      </c>
    </row>
    <row r="1004" spans="1:4" x14ac:dyDescent="0.25">
      <c r="A1004" s="13" t="s">
        <v>158</v>
      </c>
      <c r="B1004" s="10">
        <v>33</v>
      </c>
      <c r="C1004" s="10">
        <v>33</v>
      </c>
      <c r="D1004" s="41">
        <f t="shared" si="22"/>
        <v>100</v>
      </c>
    </row>
    <row r="1005" spans="1:4" x14ac:dyDescent="0.25">
      <c r="A1005" s="13" t="s">
        <v>159</v>
      </c>
      <c r="B1005" s="10">
        <v>51</v>
      </c>
      <c r="C1005" s="10">
        <v>51</v>
      </c>
      <c r="D1005" s="41">
        <f t="shared" si="22"/>
        <v>100</v>
      </c>
    </row>
    <row r="1006" spans="1:4" x14ac:dyDescent="0.25">
      <c r="A1006" s="13" t="s">
        <v>62</v>
      </c>
      <c r="B1006" s="10">
        <v>48</v>
      </c>
      <c r="C1006" s="10">
        <v>48</v>
      </c>
      <c r="D1006" s="41">
        <f t="shared" si="22"/>
        <v>100</v>
      </c>
    </row>
    <row r="1007" spans="1:4" x14ac:dyDescent="0.25">
      <c r="A1007" s="13" t="s">
        <v>63</v>
      </c>
      <c r="B1007" s="10">
        <v>14</v>
      </c>
      <c r="C1007" s="10">
        <v>14</v>
      </c>
      <c r="D1007" s="41">
        <f t="shared" si="22"/>
        <v>100</v>
      </c>
    </row>
    <row r="1008" spans="1:4" x14ac:dyDescent="0.25">
      <c r="A1008" s="13" t="s">
        <v>64</v>
      </c>
      <c r="B1008" s="10">
        <v>11</v>
      </c>
      <c r="C1008" s="10">
        <v>11</v>
      </c>
      <c r="D1008" s="41">
        <f t="shared" si="22"/>
        <v>100</v>
      </c>
    </row>
    <row r="1009" spans="1:4" x14ac:dyDescent="0.25">
      <c r="A1009" s="13" t="s">
        <v>160</v>
      </c>
      <c r="B1009" s="10">
        <v>389</v>
      </c>
      <c r="C1009" s="10">
        <v>388</v>
      </c>
      <c r="D1009" s="41">
        <f t="shared" si="22"/>
        <v>99.742930591259636</v>
      </c>
    </row>
    <row r="1010" spans="1:4" x14ac:dyDescent="0.25">
      <c r="A1010" s="13" t="s">
        <v>161</v>
      </c>
      <c r="B1010" s="10">
        <v>200</v>
      </c>
      <c r="C1010" s="10">
        <v>195</v>
      </c>
      <c r="D1010" s="41">
        <f t="shared" si="22"/>
        <v>97.5</v>
      </c>
    </row>
    <row r="1011" spans="1:4" x14ac:dyDescent="0.25">
      <c r="A1011" s="13" t="s">
        <v>162</v>
      </c>
      <c r="B1011" s="10">
        <v>74</v>
      </c>
      <c r="C1011" s="10">
        <v>73</v>
      </c>
      <c r="D1011" s="41">
        <f t="shared" si="22"/>
        <v>98.648648648648646</v>
      </c>
    </row>
    <row r="1012" spans="1:4" x14ac:dyDescent="0.25">
      <c r="A1012" s="13" t="s">
        <v>163</v>
      </c>
      <c r="B1012" s="10">
        <v>155</v>
      </c>
      <c r="C1012" s="10">
        <v>154</v>
      </c>
      <c r="D1012" s="41">
        <f t="shared" si="22"/>
        <v>99.354838709677423</v>
      </c>
    </row>
    <row r="1013" spans="1:4" x14ac:dyDescent="0.25">
      <c r="A1013" s="13" t="s">
        <v>164</v>
      </c>
      <c r="B1013" s="10">
        <v>71</v>
      </c>
      <c r="C1013" s="10">
        <v>71</v>
      </c>
      <c r="D1013" s="41">
        <f t="shared" si="22"/>
        <v>100</v>
      </c>
    </row>
    <row r="1014" spans="1:4" ht="25.5" x14ac:dyDescent="0.25">
      <c r="A1014" s="13" t="s">
        <v>165</v>
      </c>
      <c r="B1014" s="10">
        <v>22</v>
      </c>
      <c r="C1014" s="10">
        <v>22</v>
      </c>
      <c r="D1014" s="41">
        <f t="shared" si="22"/>
        <v>100</v>
      </c>
    </row>
    <row r="1015" spans="1:4" ht="25.5" x14ac:dyDescent="0.25">
      <c r="A1015" s="13" t="s">
        <v>166</v>
      </c>
      <c r="B1015" s="10">
        <v>11</v>
      </c>
      <c r="C1015" s="10">
        <v>11</v>
      </c>
      <c r="D1015" s="41">
        <f t="shared" si="22"/>
        <v>100</v>
      </c>
    </row>
    <row r="1016" spans="1:4" x14ac:dyDescent="0.25">
      <c r="A1016" s="13" t="s">
        <v>167</v>
      </c>
      <c r="B1016" s="10">
        <v>31</v>
      </c>
      <c r="C1016" s="10">
        <v>31</v>
      </c>
      <c r="D1016" s="41">
        <f t="shared" si="22"/>
        <v>100</v>
      </c>
    </row>
    <row r="1017" spans="1:4" x14ac:dyDescent="0.25">
      <c r="A1017" s="13" t="s">
        <v>65</v>
      </c>
      <c r="B1017" s="10">
        <v>10</v>
      </c>
      <c r="C1017" s="10">
        <v>10</v>
      </c>
      <c r="D1017" s="41">
        <f t="shared" si="22"/>
        <v>100</v>
      </c>
    </row>
    <row r="1018" spans="1:4" x14ac:dyDescent="0.25">
      <c r="A1018" s="13" t="s">
        <v>66</v>
      </c>
      <c r="B1018" s="10">
        <v>52</v>
      </c>
      <c r="C1018" s="10">
        <v>52</v>
      </c>
      <c r="D1018" s="41">
        <f t="shared" si="22"/>
        <v>100</v>
      </c>
    </row>
    <row r="1019" spans="1:4" x14ac:dyDescent="0.25">
      <c r="A1019" s="13" t="s">
        <v>168</v>
      </c>
      <c r="B1019" s="10">
        <v>96</v>
      </c>
      <c r="C1019" s="10">
        <v>95</v>
      </c>
      <c r="D1019" s="41">
        <f t="shared" si="22"/>
        <v>98.958333333333343</v>
      </c>
    </row>
    <row r="1020" spans="1:4" x14ac:dyDescent="0.25">
      <c r="A1020" s="13" t="s">
        <v>67</v>
      </c>
      <c r="B1020" s="10">
        <v>16</v>
      </c>
      <c r="C1020" s="10">
        <v>16</v>
      </c>
      <c r="D1020" s="41">
        <f t="shared" si="22"/>
        <v>100</v>
      </c>
    </row>
    <row r="1021" spans="1:4" ht="25.5" x14ac:dyDescent="0.25">
      <c r="A1021" s="13" t="s">
        <v>169</v>
      </c>
      <c r="B1021" s="10">
        <v>148</v>
      </c>
      <c r="C1021" s="10">
        <v>148</v>
      </c>
      <c r="D1021" s="41">
        <f t="shared" si="22"/>
        <v>100</v>
      </c>
    </row>
    <row r="1022" spans="1:4" ht="25.5" x14ac:dyDescent="0.25">
      <c r="A1022" s="13" t="s">
        <v>170</v>
      </c>
      <c r="B1022" s="10">
        <v>66</v>
      </c>
      <c r="C1022" s="10">
        <v>66</v>
      </c>
      <c r="D1022" s="41">
        <f t="shared" si="22"/>
        <v>100</v>
      </c>
    </row>
    <row r="1023" spans="1:4" x14ac:dyDescent="0.25">
      <c r="A1023" s="13" t="s">
        <v>68</v>
      </c>
      <c r="B1023" s="10">
        <v>43</v>
      </c>
      <c r="C1023" s="10">
        <v>43</v>
      </c>
      <c r="D1023" s="41">
        <f t="shared" si="22"/>
        <v>100</v>
      </c>
    </row>
    <row r="1024" spans="1:4" x14ac:dyDescent="0.25">
      <c r="A1024" s="13" t="s">
        <v>69</v>
      </c>
      <c r="B1024" s="10">
        <v>18</v>
      </c>
      <c r="C1024" s="10">
        <v>18</v>
      </c>
      <c r="D1024" s="41">
        <f t="shared" si="22"/>
        <v>100</v>
      </c>
    </row>
    <row r="1025" spans="1:4" x14ac:dyDescent="0.25">
      <c r="A1025" s="13" t="s">
        <v>70</v>
      </c>
      <c r="B1025" s="10">
        <v>34</v>
      </c>
      <c r="C1025" s="10">
        <v>34</v>
      </c>
      <c r="D1025" s="41">
        <f t="shared" si="22"/>
        <v>100</v>
      </c>
    </row>
    <row r="1026" spans="1:4" x14ac:dyDescent="0.25">
      <c r="A1026" s="13" t="s">
        <v>71</v>
      </c>
      <c r="B1026" s="10">
        <v>292</v>
      </c>
      <c r="C1026" s="10">
        <v>288</v>
      </c>
      <c r="D1026" s="41">
        <f t="shared" si="22"/>
        <v>98.630136986301366</v>
      </c>
    </row>
    <row r="1027" spans="1:4" ht="25.5" x14ac:dyDescent="0.25">
      <c r="A1027" s="13" t="s">
        <v>72</v>
      </c>
      <c r="B1027" s="10">
        <v>106</v>
      </c>
      <c r="C1027" s="10">
        <v>106</v>
      </c>
      <c r="D1027" s="41">
        <f t="shared" si="22"/>
        <v>100</v>
      </c>
    </row>
    <row r="1028" spans="1:4" ht="25.5" x14ac:dyDescent="0.25">
      <c r="A1028" s="13" t="s">
        <v>73</v>
      </c>
      <c r="B1028" s="10">
        <v>31</v>
      </c>
      <c r="C1028" s="10">
        <v>31</v>
      </c>
      <c r="D1028" s="41">
        <f t="shared" si="22"/>
        <v>100</v>
      </c>
    </row>
    <row r="1029" spans="1:4" ht="25.5" x14ac:dyDescent="0.25">
      <c r="A1029" s="13" t="s">
        <v>74</v>
      </c>
      <c r="B1029" s="10">
        <v>44</v>
      </c>
      <c r="C1029" s="10">
        <v>44</v>
      </c>
      <c r="D1029" s="41">
        <f t="shared" si="22"/>
        <v>100</v>
      </c>
    </row>
    <row r="1030" spans="1:4" x14ac:dyDescent="0.25">
      <c r="A1030" s="13" t="s">
        <v>75</v>
      </c>
      <c r="B1030" s="10">
        <v>30</v>
      </c>
      <c r="C1030" s="10">
        <v>29</v>
      </c>
      <c r="D1030" s="41">
        <f t="shared" si="22"/>
        <v>96.666666666666671</v>
      </c>
    </row>
    <row r="1031" spans="1:4" ht="25.5" x14ac:dyDescent="0.25">
      <c r="A1031" s="13" t="s">
        <v>76</v>
      </c>
      <c r="B1031" s="10">
        <v>36</v>
      </c>
      <c r="C1031" s="10">
        <v>36</v>
      </c>
      <c r="D1031" s="41">
        <f t="shared" ref="D1031:D1049" si="23">(C1031/B1031)*100</f>
        <v>100</v>
      </c>
    </row>
    <row r="1032" spans="1:4" x14ac:dyDescent="0.25">
      <c r="A1032" s="13" t="s">
        <v>77</v>
      </c>
      <c r="B1032" s="10">
        <v>28</v>
      </c>
      <c r="C1032" s="10">
        <v>28</v>
      </c>
      <c r="D1032" s="41">
        <f t="shared" si="23"/>
        <v>100</v>
      </c>
    </row>
    <row r="1033" spans="1:4" ht="25.5" x14ac:dyDescent="0.25">
      <c r="A1033" s="13" t="s">
        <v>171</v>
      </c>
      <c r="B1033" s="10">
        <v>346</v>
      </c>
      <c r="C1033" s="10">
        <v>340</v>
      </c>
      <c r="D1033" s="41">
        <f t="shared" si="23"/>
        <v>98.265895953757223</v>
      </c>
    </row>
    <row r="1034" spans="1:4" x14ac:dyDescent="0.25">
      <c r="A1034" s="13" t="s">
        <v>172</v>
      </c>
      <c r="B1034" s="10">
        <v>447</v>
      </c>
      <c r="C1034" s="10">
        <v>447</v>
      </c>
      <c r="D1034" s="41">
        <f t="shared" si="23"/>
        <v>100</v>
      </c>
    </row>
    <row r="1035" spans="1:4" ht="25.5" x14ac:dyDescent="0.25">
      <c r="A1035" s="13" t="s">
        <v>173</v>
      </c>
      <c r="B1035" s="10">
        <v>222</v>
      </c>
      <c r="C1035" s="10">
        <v>212</v>
      </c>
      <c r="D1035" s="41">
        <f t="shared" si="23"/>
        <v>95.495495495495504</v>
      </c>
    </row>
    <row r="1036" spans="1:4" x14ac:dyDescent="0.25">
      <c r="A1036" s="13" t="s">
        <v>174</v>
      </c>
      <c r="B1036" s="10">
        <v>332</v>
      </c>
      <c r="C1036" s="10">
        <v>321</v>
      </c>
      <c r="D1036" s="41">
        <f t="shared" si="23"/>
        <v>96.686746987951807</v>
      </c>
    </row>
    <row r="1037" spans="1:4" ht="25.5" x14ac:dyDescent="0.25">
      <c r="A1037" s="13" t="s">
        <v>175</v>
      </c>
      <c r="B1037" s="10">
        <v>208</v>
      </c>
      <c r="C1037" s="10">
        <v>208</v>
      </c>
      <c r="D1037" s="41">
        <f t="shared" si="23"/>
        <v>100</v>
      </c>
    </row>
    <row r="1038" spans="1:4" x14ac:dyDescent="0.25">
      <c r="A1038" s="13" t="s">
        <v>176</v>
      </c>
      <c r="B1038" s="10">
        <v>36</v>
      </c>
      <c r="C1038" s="10">
        <v>34</v>
      </c>
      <c r="D1038" s="41">
        <f t="shared" si="23"/>
        <v>94.444444444444443</v>
      </c>
    </row>
    <row r="1039" spans="1:4" x14ac:dyDescent="0.25">
      <c r="A1039" s="13" t="s">
        <v>87</v>
      </c>
      <c r="B1039" s="10">
        <v>91</v>
      </c>
      <c r="C1039" s="10">
        <v>89</v>
      </c>
      <c r="D1039" s="41">
        <f t="shared" si="23"/>
        <v>97.802197802197796</v>
      </c>
    </row>
    <row r="1040" spans="1:4" x14ac:dyDescent="0.25">
      <c r="A1040" s="13" t="s">
        <v>88</v>
      </c>
      <c r="B1040" s="10">
        <v>69</v>
      </c>
      <c r="C1040" s="10">
        <v>68</v>
      </c>
      <c r="D1040" s="41">
        <f t="shared" si="23"/>
        <v>98.550724637681171</v>
      </c>
    </row>
    <row r="1041" spans="1:4" x14ac:dyDescent="0.25">
      <c r="A1041" s="13" t="s">
        <v>89</v>
      </c>
      <c r="B1041" s="10">
        <v>51</v>
      </c>
      <c r="C1041" s="10">
        <v>51</v>
      </c>
      <c r="D1041" s="41">
        <f t="shared" si="23"/>
        <v>100</v>
      </c>
    </row>
    <row r="1042" spans="1:4" x14ac:dyDescent="0.25">
      <c r="A1042" s="13" t="s">
        <v>177</v>
      </c>
      <c r="B1042" s="10">
        <v>149</v>
      </c>
      <c r="C1042" s="10">
        <v>149</v>
      </c>
      <c r="D1042" s="41">
        <f t="shared" si="23"/>
        <v>100</v>
      </c>
    </row>
    <row r="1043" spans="1:4" x14ac:dyDescent="0.25">
      <c r="A1043" s="13" t="s">
        <v>178</v>
      </c>
      <c r="B1043" s="10">
        <v>138</v>
      </c>
      <c r="C1043" s="10">
        <v>137</v>
      </c>
      <c r="D1043" s="41">
        <f t="shared" si="23"/>
        <v>99.275362318840578</v>
      </c>
    </row>
    <row r="1044" spans="1:4" ht="25.5" x14ac:dyDescent="0.25">
      <c r="A1044" s="13" t="s">
        <v>90</v>
      </c>
      <c r="B1044" s="10">
        <v>283</v>
      </c>
      <c r="C1044" s="10">
        <v>269</v>
      </c>
      <c r="D1044" s="41">
        <f t="shared" si="23"/>
        <v>95.053003533568898</v>
      </c>
    </row>
    <row r="1045" spans="1:4" x14ac:dyDescent="0.25">
      <c r="A1045" s="13" t="s">
        <v>91</v>
      </c>
      <c r="B1045" s="10">
        <v>4</v>
      </c>
      <c r="C1045" s="10">
        <v>4</v>
      </c>
      <c r="D1045" s="41">
        <f t="shared" si="23"/>
        <v>100</v>
      </c>
    </row>
    <row r="1046" spans="1:4" x14ac:dyDescent="0.25">
      <c r="A1046" s="13" t="s">
        <v>92</v>
      </c>
      <c r="B1046" s="10">
        <v>42</v>
      </c>
      <c r="C1046" s="10">
        <v>42</v>
      </c>
      <c r="D1046" s="41">
        <f t="shared" si="23"/>
        <v>100</v>
      </c>
    </row>
    <row r="1047" spans="1:4" x14ac:dyDescent="0.25">
      <c r="A1047" s="13" t="s">
        <v>93</v>
      </c>
      <c r="B1047" s="10">
        <v>28</v>
      </c>
      <c r="C1047" s="10">
        <v>27</v>
      </c>
      <c r="D1047" s="41">
        <f t="shared" si="23"/>
        <v>96.428571428571431</v>
      </c>
    </row>
    <row r="1048" spans="1:4" ht="25.5" x14ac:dyDescent="0.25">
      <c r="A1048" s="13" t="s">
        <v>94</v>
      </c>
      <c r="B1048" s="10">
        <v>87</v>
      </c>
      <c r="C1048" s="10">
        <v>83</v>
      </c>
      <c r="D1048" s="41">
        <f t="shared" si="23"/>
        <v>95.402298850574709</v>
      </c>
    </row>
    <row r="1049" spans="1:4" x14ac:dyDescent="0.25">
      <c r="A1049" s="13" t="s">
        <v>95</v>
      </c>
      <c r="B1049" s="10">
        <v>35</v>
      </c>
      <c r="C1049" s="10">
        <v>34</v>
      </c>
      <c r="D1049" s="41">
        <f t="shared" si="23"/>
        <v>97.142857142857139</v>
      </c>
    </row>
    <row r="1050" spans="1:4" x14ac:dyDescent="0.25">
      <c r="A1050" s="20"/>
      <c r="B1050" s="4"/>
      <c r="C1050" s="4"/>
      <c r="D1050" s="16"/>
    </row>
    <row r="1051" spans="1:4" ht="18.75" x14ac:dyDescent="0.25">
      <c r="A1051" s="1" t="s">
        <v>54</v>
      </c>
    </row>
    <row r="1052" spans="1:4" ht="60" x14ac:dyDescent="0.25">
      <c r="A1052" s="10" t="s">
        <v>0</v>
      </c>
      <c r="B1052" s="10" t="s">
        <v>31</v>
      </c>
      <c r="C1052" s="10" t="s">
        <v>32</v>
      </c>
      <c r="D1052" s="10" t="s">
        <v>5</v>
      </c>
    </row>
    <row r="1053" spans="1:4" x14ac:dyDescent="0.25">
      <c r="A1053" s="36" t="s">
        <v>124</v>
      </c>
      <c r="B1053" s="40">
        <v>396</v>
      </c>
      <c r="C1053" s="40">
        <v>376</v>
      </c>
      <c r="D1053" s="41">
        <f>(C1053/B1053)*100</f>
        <v>94.949494949494948</v>
      </c>
    </row>
    <row r="1054" spans="1:4" x14ac:dyDescent="0.25">
      <c r="A1054" s="13" t="s">
        <v>125</v>
      </c>
      <c r="B1054" s="10">
        <v>742</v>
      </c>
      <c r="C1054" s="10">
        <v>716</v>
      </c>
      <c r="D1054" s="41">
        <f t="shared" ref="D1054:D1117" si="24">(C1054/B1054)*100</f>
        <v>96.495956873315365</v>
      </c>
    </row>
    <row r="1055" spans="1:4" ht="25.5" x14ac:dyDescent="0.25">
      <c r="A1055" s="13" t="s">
        <v>126</v>
      </c>
      <c r="B1055" s="10">
        <v>600</v>
      </c>
      <c r="C1055" s="10">
        <v>594</v>
      </c>
      <c r="D1055" s="41">
        <f t="shared" si="24"/>
        <v>99</v>
      </c>
    </row>
    <row r="1056" spans="1:4" ht="25.5" x14ac:dyDescent="0.25">
      <c r="A1056" s="13" t="s">
        <v>127</v>
      </c>
      <c r="B1056" s="10">
        <v>400</v>
      </c>
      <c r="C1056" s="10">
        <v>395</v>
      </c>
      <c r="D1056" s="41">
        <f t="shared" si="24"/>
        <v>98.75</v>
      </c>
    </row>
    <row r="1057" spans="1:4" ht="25.5" x14ac:dyDescent="0.25">
      <c r="A1057" s="13" t="s">
        <v>128</v>
      </c>
      <c r="B1057" s="10">
        <v>458</v>
      </c>
      <c r="C1057" s="10">
        <v>423</v>
      </c>
      <c r="D1057" s="41">
        <f t="shared" si="24"/>
        <v>92.358078602620083</v>
      </c>
    </row>
    <row r="1058" spans="1:4" x14ac:dyDescent="0.25">
      <c r="A1058" s="13" t="s">
        <v>129</v>
      </c>
      <c r="B1058" s="10">
        <v>297</v>
      </c>
      <c r="C1058" s="10">
        <v>295</v>
      </c>
      <c r="D1058" s="41">
        <f t="shared" si="24"/>
        <v>99.326599326599336</v>
      </c>
    </row>
    <row r="1059" spans="1:4" x14ac:dyDescent="0.25">
      <c r="A1059" s="13" t="s">
        <v>130</v>
      </c>
      <c r="B1059" s="10">
        <v>763</v>
      </c>
      <c r="C1059" s="10">
        <v>753</v>
      </c>
      <c r="D1059" s="41">
        <f t="shared" si="24"/>
        <v>98.689384010484929</v>
      </c>
    </row>
    <row r="1060" spans="1:4" x14ac:dyDescent="0.25">
      <c r="A1060" s="13" t="s">
        <v>131</v>
      </c>
      <c r="B1060" s="10">
        <v>471</v>
      </c>
      <c r="C1060" s="10">
        <v>467</v>
      </c>
      <c r="D1060" s="41">
        <f t="shared" si="24"/>
        <v>99.15074309978769</v>
      </c>
    </row>
    <row r="1061" spans="1:4" ht="25.5" x14ac:dyDescent="0.25">
      <c r="A1061" s="13" t="s">
        <v>132</v>
      </c>
      <c r="B1061" s="10">
        <v>394</v>
      </c>
      <c r="C1061" s="10">
        <v>393</v>
      </c>
      <c r="D1061" s="41">
        <f t="shared" si="24"/>
        <v>99.746192893401016</v>
      </c>
    </row>
    <row r="1062" spans="1:4" ht="25.5" x14ac:dyDescent="0.25">
      <c r="A1062" s="13" t="s">
        <v>133</v>
      </c>
      <c r="B1062" s="10">
        <v>233</v>
      </c>
      <c r="C1062" s="10">
        <v>230</v>
      </c>
      <c r="D1062" s="41">
        <f t="shared" si="24"/>
        <v>98.712446351931334</v>
      </c>
    </row>
    <row r="1063" spans="1:4" x14ac:dyDescent="0.25">
      <c r="A1063" s="13" t="s">
        <v>134</v>
      </c>
      <c r="B1063" s="10">
        <v>493</v>
      </c>
      <c r="C1063" s="10">
        <v>487</v>
      </c>
      <c r="D1063" s="41">
        <f t="shared" si="24"/>
        <v>98.782961460446245</v>
      </c>
    </row>
    <row r="1064" spans="1:4" ht="25.5" x14ac:dyDescent="0.25">
      <c r="A1064" s="13" t="s">
        <v>135</v>
      </c>
      <c r="B1064" s="10">
        <v>601</v>
      </c>
      <c r="C1064" s="10">
        <v>587</v>
      </c>
      <c r="D1064" s="41">
        <f t="shared" si="24"/>
        <v>97.670549084858578</v>
      </c>
    </row>
    <row r="1065" spans="1:4" x14ac:dyDescent="0.25">
      <c r="A1065" s="13" t="s">
        <v>136</v>
      </c>
      <c r="B1065" s="10">
        <v>380</v>
      </c>
      <c r="C1065" s="10">
        <v>377</v>
      </c>
      <c r="D1065" s="41">
        <f t="shared" si="24"/>
        <v>99.210526315789465</v>
      </c>
    </row>
    <row r="1066" spans="1:4" x14ac:dyDescent="0.25">
      <c r="A1066" s="13" t="s">
        <v>137</v>
      </c>
      <c r="B1066" s="10">
        <v>294</v>
      </c>
      <c r="C1066" s="10">
        <v>293</v>
      </c>
      <c r="D1066" s="41">
        <f t="shared" si="24"/>
        <v>99.659863945578238</v>
      </c>
    </row>
    <row r="1067" spans="1:4" x14ac:dyDescent="0.25">
      <c r="A1067" s="13" t="s">
        <v>138</v>
      </c>
      <c r="B1067" s="10">
        <v>483</v>
      </c>
      <c r="C1067" s="10">
        <v>476</v>
      </c>
      <c r="D1067" s="41">
        <f t="shared" si="24"/>
        <v>98.550724637681171</v>
      </c>
    </row>
    <row r="1068" spans="1:4" x14ac:dyDescent="0.25">
      <c r="A1068" s="13" t="s">
        <v>58</v>
      </c>
      <c r="B1068" s="10">
        <v>118</v>
      </c>
      <c r="C1068" s="10">
        <v>116</v>
      </c>
      <c r="D1068" s="41">
        <f t="shared" si="24"/>
        <v>98.305084745762713</v>
      </c>
    </row>
    <row r="1069" spans="1:4" x14ac:dyDescent="0.25">
      <c r="A1069" s="13" t="s">
        <v>139</v>
      </c>
      <c r="B1069" s="10">
        <v>116</v>
      </c>
      <c r="C1069" s="10">
        <v>112</v>
      </c>
      <c r="D1069" s="41">
        <f t="shared" si="24"/>
        <v>96.551724137931032</v>
      </c>
    </row>
    <row r="1070" spans="1:4" x14ac:dyDescent="0.25">
      <c r="A1070" s="13" t="s">
        <v>140</v>
      </c>
      <c r="B1070" s="10">
        <v>112</v>
      </c>
      <c r="C1070" s="10">
        <v>110</v>
      </c>
      <c r="D1070" s="41">
        <f t="shared" si="24"/>
        <v>98.214285714285708</v>
      </c>
    </row>
    <row r="1071" spans="1:4" x14ac:dyDescent="0.25">
      <c r="A1071" s="13" t="s">
        <v>141</v>
      </c>
      <c r="B1071" s="10">
        <v>74</v>
      </c>
      <c r="C1071" s="10">
        <v>73</v>
      </c>
      <c r="D1071" s="41">
        <f t="shared" si="24"/>
        <v>98.648648648648646</v>
      </c>
    </row>
    <row r="1072" spans="1:4" x14ac:dyDescent="0.25">
      <c r="A1072" s="13" t="s">
        <v>142</v>
      </c>
      <c r="B1072" s="10">
        <v>86</v>
      </c>
      <c r="C1072" s="10">
        <v>81</v>
      </c>
      <c r="D1072" s="41">
        <f t="shared" si="24"/>
        <v>94.186046511627907</v>
      </c>
    </row>
    <row r="1073" spans="1:4" x14ac:dyDescent="0.25">
      <c r="A1073" s="13" t="s">
        <v>143</v>
      </c>
      <c r="B1073" s="10">
        <v>134</v>
      </c>
      <c r="C1073" s="10">
        <v>133</v>
      </c>
      <c r="D1073" s="41">
        <f t="shared" si="24"/>
        <v>99.253731343283576</v>
      </c>
    </row>
    <row r="1074" spans="1:4" x14ac:dyDescent="0.25">
      <c r="A1074" s="13" t="s">
        <v>144</v>
      </c>
      <c r="B1074" s="10">
        <v>303</v>
      </c>
      <c r="C1074" s="10">
        <v>296</v>
      </c>
      <c r="D1074" s="41">
        <f t="shared" si="24"/>
        <v>97.689768976897696</v>
      </c>
    </row>
    <row r="1075" spans="1:4" x14ac:dyDescent="0.25">
      <c r="A1075" s="13" t="s">
        <v>145</v>
      </c>
      <c r="B1075" s="10">
        <v>477</v>
      </c>
      <c r="C1075" s="10">
        <v>470</v>
      </c>
      <c r="D1075" s="41">
        <f t="shared" si="24"/>
        <v>98.532494758909849</v>
      </c>
    </row>
    <row r="1076" spans="1:4" x14ac:dyDescent="0.25">
      <c r="A1076" s="13" t="s">
        <v>146</v>
      </c>
      <c r="B1076" s="10">
        <v>363</v>
      </c>
      <c r="C1076" s="10">
        <v>361</v>
      </c>
      <c r="D1076" s="41">
        <f t="shared" si="24"/>
        <v>99.449035812672179</v>
      </c>
    </row>
    <row r="1077" spans="1:4" x14ac:dyDescent="0.25">
      <c r="A1077" s="13" t="s">
        <v>147</v>
      </c>
      <c r="B1077" s="10">
        <v>121</v>
      </c>
      <c r="C1077" s="10">
        <v>117</v>
      </c>
      <c r="D1077" s="41">
        <f t="shared" si="24"/>
        <v>96.694214876033058</v>
      </c>
    </row>
    <row r="1078" spans="1:4" x14ac:dyDescent="0.25">
      <c r="A1078" s="13" t="s">
        <v>148</v>
      </c>
      <c r="B1078" s="10">
        <v>113</v>
      </c>
      <c r="C1078" s="10">
        <v>109</v>
      </c>
      <c r="D1078" s="41">
        <f t="shared" si="24"/>
        <v>96.460176991150433</v>
      </c>
    </row>
    <row r="1079" spans="1:4" x14ac:dyDescent="0.25">
      <c r="A1079" s="13" t="s">
        <v>59</v>
      </c>
      <c r="B1079" s="10">
        <v>68</v>
      </c>
      <c r="C1079" s="10">
        <v>66</v>
      </c>
      <c r="D1079" s="41">
        <f t="shared" si="24"/>
        <v>97.058823529411768</v>
      </c>
    </row>
    <row r="1080" spans="1:4" x14ac:dyDescent="0.25">
      <c r="A1080" s="13" t="s">
        <v>149</v>
      </c>
      <c r="B1080" s="10">
        <v>1194</v>
      </c>
      <c r="C1080" s="10">
        <v>1189</v>
      </c>
      <c r="D1080" s="41">
        <f t="shared" si="24"/>
        <v>99.58123953098827</v>
      </c>
    </row>
    <row r="1081" spans="1:4" x14ac:dyDescent="0.25">
      <c r="A1081" s="13" t="s">
        <v>150</v>
      </c>
      <c r="B1081" s="10">
        <v>1055</v>
      </c>
      <c r="C1081" s="10">
        <v>1044</v>
      </c>
      <c r="D1081" s="41">
        <f t="shared" si="24"/>
        <v>98.957345971563981</v>
      </c>
    </row>
    <row r="1082" spans="1:4" x14ac:dyDescent="0.25">
      <c r="A1082" s="13" t="s">
        <v>151</v>
      </c>
      <c r="B1082" s="10">
        <v>204</v>
      </c>
      <c r="C1082" s="10">
        <v>204</v>
      </c>
      <c r="D1082" s="41">
        <f t="shared" si="24"/>
        <v>100</v>
      </c>
    </row>
    <row r="1083" spans="1:4" x14ac:dyDescent="0.25">
      <c r="A1083" s="13" t="s">
        <v>60</v>
      </c>
      <c r="B1083" s="10">
        <v>44</v>
      </c>
      <c r="C1083" s="10">
        <v>42</v>
      </c>
      <c r="D1083" s="41">
        <f t="shared" si="24"/>
        <v>95.454545454545453</v>
      </c>
    </row>
    <row r="1084" spans="1:4" x14ac:dyDescent="0.25">
      <c r="A1084" s="13" t="s">
        <v>152</v>
      </c>
      <c r="B1084" s="10">
        <v>115</v>
      </c>
      <c r="C1084" s="10">
        <v>115</v>
      </c>
      <c r="D1084" s="41">
        <f t="shared" si="24"/>
        <v>100</v>
      </c>
    </row>
    <row r="1085" spans="1:4" x14ac:dyDescent="0.25">
      <c r="A1085" s="13" t="s">
        <v>153</v>
      </c>
      <c r="B1085" s="10">
        <v>90</v>
      </c>
      <c r="C1085" s="10">
        <v>89</v>
      </c>
      <c r="D1085" s="41">
        <f t="shared" si="24"/>
        <v>98.888888888888886</v>
      </c>
    </row>
    <row r="1086" spans="1:4" x14ac:dyDescent="0.25">
      <c r="A1086" s="13" t="s">
        <v>154</v>
      </c>
      <c r="B1086" s="10">
        <v>14</v>
      </c>
      <c r="C1086" s="10">
        <v>14</v>
      </c>
      <c r="D1086" s="41">
        <f t="shared" si="24"/>
        <v>100</v>
      </c>
    </row>
    <row r="1087" spans="1:4" x14ac:dyDescent="0.25">
      <c r="A1087" s="13" t="s">
        <v>61</v>
      </c>
      <c r="B1087" s="10">
        <v>69</v>
      </c>
      <c r="C1087" s="10">
        <v>68</v>
      </c>
      <c r="D1087" s="41">
        <f t="shared" si="24"/>
        <v>98.550724637681171</v>
      </c>
    </row>
    <row r="1088" spans="1:4" x14ac:dyDescent="0.25">
      <c r="A1088" s="13" t="s">
        <v>155</v>
      </c>
      <c r="B1088" s="10">
        <v>55</v>
      </c>
      <c r="C1088" s="10">
        <v>55</v>
      </c>
      <c r="D1088" s="41">
        <f t="shared" si="24"/>
        <v>100</v>
      </c>
    </row>
    <row r="1089" spans="1:4" x14ac:dyDescent="0.25">
      <c r="A1089" s="13" t="s">
        <v>156</v>
      </c>
      <c r="B1089" s="10">
        <v>45</v>
      </c>
      <c r="C1089" s="10">
        <v>45</v>
      </c>
      <c r="D1089" s="41">
        <f t="shared" si="24"/>
        <v>100</v>
      </c>
    </row>
    <row r="1090" spans="1:4" x14ac:dyDescent="0.25">
      <c r="A1090" s="13" t="s">
        <v>157</v>
      </c>
      <c r="B1090" s="10">
        <v>197</v>
      </c>
      <c r="C1090" s="10">
        <v>196</v>
      </c>
      <c r="D1090" s="41">
        <f t="shared" si="24"/>
        <v>99.492385786802032</v>
      </c>
    </row>
    <row r="1091" spans="1:4" x14ac:dyDescent="0.25">
      <c r="A1091" s="13" t="s">
        <v>158</v>
      </c>
      <c r="B1091" s="10">
        <v>48</v>
      </c>
      <c r="C1091" s="10">
        <v>45</v>
      </c>
      <c r="D1091" s="41">
        <f t="shared" si="24"/>
        <v>93.75</v>
      </c>
    </row>
    <row r="1092" spans="1:4" x14ac:dyDescent="0.25">
      <c r="A1092" s="13" t="s">
        <v>159</v>
      </c>
      <c r="B1092" s="10">
        <v>92</v>
      </c>
      <c r="C1092" s="10">
        <v>92</v>
      </c>
      <c r="D1092" s="41">
        <f t="shared" si="24"/>
        <v>100</v>
      </c>
    </row>
    <row r="1093" spans="1:4" x14ac:dyDescent="0.25">
      <c r="A1093" s="13" t="s">
        <v>62</v>
      </c>
      <c r="B1093" s="10">
        <v>55</v>
      </c>
      <c r="C1093" s="10">
        <v>55</v>
      </c>
      <c r="D1093" s="41">
        <f t="shared" si="24"/>
        <v>100</v>
      </c>
    </row>
    <row r="1094" spans="1:4" x14ac:dyDescent="0.25">
      <c r="A1094" s="13" t="s">
        <v>63</v>
      </c>
      <c r="B1094" s="10">
        <v>14</v>
      </c>
      <c r="C1094" s="10">
        <v>14</v>
      </c>
      <c r="D1094" s="41">
        <f t="shared" si="24"/>
        <v>100</v>
      </c>
    </row>
    <row r="1095" spans="1:4" x14ac:dyDescent="0.25">
      <c r="A1095" s="13" t="s">
        <v>64</v>
      </c>
      <c r="B1095" s="10">
        <v>11</v>
      </c>
      <c r="C1095" s="10">
        <v>11</v>
      </c>
      <c r="D1095" s="41">
        <f t="shared" si="24"/>
        <v>100</v>
      </c>
    </row>
    <row r="1096" spans="1:4" x14ac:dyDescent="0.25">
      <c r="A1096" s="13" t="s">
        <v>160</v>
      </c>
      <c r="B1096" s="10">
        <v>449</v>
      </c>
      <c r="C1096" s="10">
        <v>442</v>
      </c>
      <c r="D1096" s="41">
        <f t="shared" si="24"/>
        <v>98.440979955456569</v>
      </c>
    </row>
    <row r="1097" spans="1:4" x14ac:dyDescent="0.25">
      <c r="A1097" s="13" t="s">
        <v>161</v>
      </c>
      <c r="B1097" s="10">
        <v>244</v>
      </c>
      <c r="C1097" s="10">
        <v>233</v>
      </c>
      <c r="D1097" s="41">
        <f t="shared" si="24"/>
        <v>95.491803278688522</v>
      </c>
    </row>
    <row r="1098" spans="1:4" x14ac:dyDescent="0.25">
      <c r="A1098" s="13" t="s">
        <v>162</v>
      </c>
      <c r="B1098" s="10">
        <v>107</v>
      </c>
      <c r="C1098" s="10">
        <v>105</v>
      </c>
      <c r="D1098" s="41">
        <f t="shared" si="24"/>
        <v>98.130841121495322</v>
      </c>
    </row>
    <row r="1099" spans="1:4" x14ac:dyDescent="0.25">
      <c r="A1099" s="13" t="s">
        <v>163</v>
      </c>
      <c r="B1099" s="10">
        <v>162</v>
      </c>
      <c r="C1099" s="10">
        <v>161</v>
      </c>
      <c r="D1099" s="41">
        <f t="shared" si="24"/>
        <v>99.382716049382708</v>
      </c>
    </row>
    <row r="1100" spans="1:4" x14ac:dyDescent="0.25">
      <c r="A1100" s="13" t="s">
        <v>164</v>
      </c>
      <c r="B1100" s="10">
        <v>76</v>
      </c>
      <c r="C1100" s="10">
        <v>72</v>
      </c>
      <c r="D1100" s="41">
        <f t="shared" si="24"/>
        <v>94.73684210526315</v>
      </c>
    </row>
    <row r="1101" spans="1:4" ht="25.5" x14ac:dyDescent="0.25">
      <c r="A1101" s="13" t="s">
        <v>165</v>
      </c>
      <c r="B1101" s="10">
        <v>24</v>
      </c>
      <c r="C1101" s="10">
        <v>23</v>
      </c>
      <c r="D1101" s="41">
        <f t="shared" si="24"/>
        <v>95.833333333333343</v>
      </c>
    </row>
    <row r="1102" spans="1:4" ht="25.5" x14ac:dyDescent="0.25">
      <c r="A1102" s="13" t="s">
        <v>166</v>
      </c>
      <c r="B1102" s="10">
        <v>11</v>
      </c>
      <c r="C1102" s="10">
        <v>11</v>
      </c>
      <c r="D1102" s="41">
        <f t="shared" si="24"/>
        <v>100</v>
      </c>
    </row>
    <row r="1103" spans="1:4" x14ac:dyDescent="0.25">
      <c r="A1103" s="13" t="s">
        <v>167</v>
      </c>
      <c r="B1103" s="10">
        <v>36</v>
      </c>
      <c r="C1103" s="10">
        <v>34</v>
      </c>
      <c r="D1103" s="41">
        <f t="shared" si="24"/>
        <v>94.444444444444443</v>
      </c>
    </row>
    <row r="1104" spans="1:4" x14ac:dyDescent="0.25">
      <c r="A1104" s="13" t="s">
        <v>65</v>
      </c>
      <c r="B1104" s="10">
        <v>12</v>
      </c>
      <c r="C1104" s="10">
        <v>12</v>
      </c>
      <c r="D1104" s="41">
        <f t="shared" si="24"/>
        <v>100</v>
      </c>
    </row>
    <row r="1105" spans="1:4" x14ac:dyDescent="0.25">
      <c r="A1105" s="13" t="s">
        <v>66</v>
      </c>
      <c r="B1105" s="10">
        <v>62</v>
      </c>
      <c r="C1105" s="10">
        <v>62</v>
      </c>
      <c r="D1105" s="41">
        <f t="shared" si="24"/>
        <v>100</v>
      </c>
    </row>
    <row r="1106" spans="1:4" x14ac:dyDescent="0.25">
      <c r="A1106" s="13" t="s">
        <v>168</v>
      </c>
      <c r="B1106" s="10">
        <v>156</v>
      </c>
      <c r="C1106" s="10">
        <v>153</v>
      </c>
      <c r="D1106" s="41">
        <f t="shared" si="24"/>
        <v>98.076923076923066</v>
      </c>
    </row>
    <row r="1107" spans="1:4" x14ac:dyDescent="0.25">
      <c r="A1107" s="13" t="s">
        <v>67</v>
      </c>
      <c r="B1107" s="10">
        <v>18</v>
      </c>
      <c r="C1107" s="10">
        <v>17</v>
      </c>
      <c r="D1107" s="41">
        <f t="shared" si="24"/>
        <v>94.444444444444443</v>
      </c>
    </row>
    <row r="1108" spans="1:4" ht="25.5" x14ac:dyDescent="0.25">
      <c r="A1108" s="13" t="s">
        <v>169</v>
      </c>
      <c r="B1108" s="10">
        <v>168</v>
      </c>
      <c r="C1108" s="10">
        <v>166</v>
      </c>
      <c r="D1108" s="41">
        <f t="shared" si="24"/>
        <v>98.80952380952381</v>
      </c>
    </row>
    <row r="1109" spans="1:4" ht="25.5" x14ac:dyDescent="0.25">
      <c r="A1109" s="13" t="s">
        <v>170</v>
      </c>
      <c r="B1109" s="10">
        <v>75</v>
      </c>
      <c r="C1109" s="10">
        <v>74</v>
      </c>
      <c r="D1109" s="41">
        <f t="shared" si="24"/>
        <v>98.666666666666671</v>
      </c>
    </row>
    <row r="1110" spans="1:4" x14ac:dyDescent="0.25">
      <c r="A1110" s="13" t="s">
        <v>68</v>
      </c>
      <c r="B1110" s="10">
        <v>50</v>
      </c>
      <c r="C1110" s="10">
        <v>49</v>
      </c>
      <c r="D1110" s="41">
        <f t="shared" si="24"/>
        <v>98</v>
      </c>
    </row>
    <row r="1111" spans="1:4" x14ac:dyDescent="0.25">
      <c r="A1111" s="13" t="s">
        <v>69</v>
      </c>
      <c r="B1111" s="10">
        <v>28</v>
      </c>
      <c r="C1111" s="10">
        <v>25</v>
      </c>
      <c r="D1111" s="41">
        <f t="shared" si="24"/>
        <v>89.285714285714292</v>
      </c>
    </row>
    <row r="1112" spans="1:4" x14ac:dyDescent="0.25">
      <c r="A1112" s="13" t="s">
        <v>70</v>
      </c>
      <c r="B1112" s="10">
        <v>38</v>
      </c>
      <c r="C1112" s="10">
        <v>38</v>
      </c>
      <c r="D1112" s="41">
        <f t="shared" si="24"/>
        <v>100</v>
      </c>
    </row>
    <row r="1113" spans="1:4" x14ac:dyDescent="0.25">
      <c r="A1113" s="13" t="s">
        <v>71</v>
      </c>
      <c r="B1113" s="10">
        <v>379</v>
      </c>
      <c r="C1113" s="10">
        <v>372</v>
      </c>
      <c r="D1113" s="41">
        <f t="shared" si="24"/>
        <v>98.153034300791546</v>
      </c>
    </row>
    <row r="1114" spans="1:4" ht="25.5" x14ac:dyDescent="0.25">
      <c r="A1114" s="13" t="s">
        <v>72</v>
      </c>
      <c r="B1114" s="10">
        <v>115</v>
      </c>
      <c r="C1114" s="10">
        <v>114</v>
      </c>
      <c r="D1114" s="41">
        <f t="shared" si="24"/>
        <v>99.130434782608702</v>
      </c>
    </row>
    <row r="1115" spans="1:4" ht="25.5" x14ac:dyDescent="0.25">
      <c r="A1115" s="13" t="s">
        <v>73</v>
      </c>
      <c r="B1115" s="10">
        <v>56</v>
      </c>
      <c r="C1115" s="10">
        <v>56</v>
      </c>
      <c r="D1115" s="41">
        <f t="shared" si="24"/>
        <v>100</v>
      </c>
    </row>
    <row r="1116" spans="1:4" ht="25.5" x14ac:dyDescent="0.25">
      <c r="A1116" s="13" t="s">
        <v>74</v>
      </c>
      <c r="B1116" s="10">
        <v>50</v>
      </c>
      <c r="C1116" s="10">
        <v>45</v>
      </c>
      <c r="D1116" s="41">
        <f t="shared" si="24"/>
        <v>90</v>
      </c>
    </row>
    <row r="1117" spans="1:4" x14ac:dyDescent="0.25">
      <c r="A1117" s="13" t="s">
        <v>75</v>
      </c>
      <c r="B1117" s="10">
        <v>46</v>
      </c>
      <c r="C1117" s="10">
        <v>44</v>
      </c>
      <c r="D1117" s="41">
        <f t="shared" si="24"/>
        <v>95.652173913043484</v>
      </c>
    </row>
    <row r="1118" spans="1:4" ht="25.5" x14ac:dyDescent="0.25">
      <c r="A1118" s="13" t="s">
        <v>76</v>
      </c>
      <c r="B1118" s="10">
        <v>58</v>
      </c>
      <c r="C1118" s="10">
        <v>58</v>
      </c>
      <c r="D1118" s="41">
        <f t="shared" ref="D1118:D1136" si="25">(C1118/B1118)*100</f>
        <v>100</v>
      </c>
    </row>
    <row r="1119" spans="1:4" x14ac:dyDescent="0.25">
      <c r="A1119" s="13" t="s">
        <v>77</v>
      </c>
      <c r="B1119" s="10">
        <v>39</v>
      </c>
      <c r="C1119" s="10">
        <v>38</v>
      </c>
      <c r="D1119" s="41">
        <f t="shared" si="25"/>
        <v>97.435897435897431</v>
      </c>
    </row>
    <row r="1120" spans="1:4" ht="25.5" x14ac:dyDescent="0.25">
      <c r="A1120" s="13" t="s">
        <v>171</v>
      </c>
      <c r="B1120" s="10">
        <v>375</v>
      </c>
      <c r="C1120" s="10">
        <v>365</v>
      </c>
      <c r="D1120" s="41">
        <f t="shared" si="25"/>
        <v>97.333333333333343</v>
      </c>
    </row>
    <row r="1121" spans="1:4" x14ac:dyDescent="0.25">
      <c r="A1121" s="13" t="s">
        <v>172</v>
      </c>
      <c r="B1121" s="10">
        <v>450</v>
      </c>
      <c r="C1121" s="10">
        <v>448</v>
      </c>
      <c r="D1121" s="41">
        <f t="shared" si="25"/>
        <v>99.555555555555557</v>
      </c>
    </row>
    <row r="1122" spans="1:4" ht="25.5" x14ac:dyDescent="0.25">
      <c r="A1122" s="13" t="s">
        <v>173</v>
      </c>
      <c r="B1122" s="10">
        <v>320</v>
      </c>
      <c r="C1122" s="10">
        <v>292</v>
      </c>
      <c r="D1122" s="41">
        <f t="shared" si="25"/>
        <v>91.25</v>
      </c>
    </row>
    <row r="1123" spans="1:4" x14ac:dyDescent="0.25">
      <c r="A1123" s="13" t="s">
        <v>174</v>
      </c>
      <c r="B1123" s="10">
        <v>434</v>
      </c>
      <c r="C1123" s="10">
        <v>393</v>
      </c>
      <c r="D1123" s="41">
        <f t="shared" si="25"/>
        <v>90.552995391705068</v>
      </c>
    </row>
    <row r="1124" spans="1:4" ht="25.5" x14ac:dyDescent="0.25">
      <c r="A1124" s="13" t="s">
        <v>175</v>
      </c>
      <c r="B1124" s="10">
        <v>296</v>
      </c>
      <c r="C1124" s="10">
        <v>267</v>
      </c>
      <c r="D1124" s="41">
        <f t="shared" si="25"/>
        <v>90.202702702702695</v>
      </c>
    </row>
    <row r="1125" spans="1:4" x14ac:dyDescent="0.25">
      <c r="A1125" s="13" t="s">
        <v>176</v>
      </c>
      <c r="B1125" s="10">
        <v>73</v>
      </c>
      <c r="C1125" s="10">
        <v>59</v>
      </c>
      <c r="D1125" s="41">
        <f t="shared" si="25"/>
        <v>80.821917808219183</v>
      </c>
    </row>
    <row r="1126" spans="1:4" x14ac:dyDescent="0.25">
      <c r="A1126" s="13" t="s">
        <v>87</v>
      </c>
      <c r="B1126" s="10">
        <v>123</v>
      </c>
      <c r="C1126" s="10">
        <v>114</v>
      </c>
      <c r="D1126" s="41">
        <f t="shared" si="25"/>
        <v>92.682926829268297</v>
      </c>
    </row>
    <row r="1127" spans="1:4" x14ac:dyDescent="0.25">
      <c r="A1127" s="13" t="s">
        <v>88</v>
      </c>
      <c r="B1127" s="10">
        <v>71</v>
      </c>
      <c r="C1127" s="10">
        <v>70</v>
      </c>
      <c r="D1127" s="41">
        <f t="shared" si="25"/>
        <v>98.591549295774655</v>
      </c>
    </row>
    <row r="1128" spans="1:4" x14ac:dyDescent="0.25">
      <c r="A1128" s="13" t="s">
        <v>89</v>
      </c>
      <c r="B1128" s="10">
        <v>88</v>
      </c>
      <c r="C1128" s="10">
        <v>88</v>
      </c>
      <c r="D1128" s="41">
        <f t="shared" si="25"/>
        <v>100</v>
      </c>
    </row>
    <row r="1129" spans="1:4" x14ac:dyDescent="0.25">
      <c r="A1129" s="13" t="s">
        <v>177</v>
      </c>
      <c r="B1129" s="10">
        <v>178</v>
      </c>
      <c r="C1129" s="10">
        <v>165</v>
      </c>
      <c r="D1129" s="41">
        <f t="shared" si="25"/>
        <v>92.696629213483149</v>
      </c>
    </row>
    <row r="1130" spans="1:4" x14ac:dyDescent="0.25">
      <c r="A1130" s="13" t="s">
        <v>178</v>
      </c>
      <c r="B1130" s="10">
        <v>158</v>
      </c>
      <c r="C1130" s="10">
        <v>150</v>
      </c>
      <c r="D1130" s="41">
        <f t="shared" si="25"/>
        <v>94.936708860759495</v>
      </c>
    </row>
    <row r="1131" spans="1:4" ht="25.5" x14ac:dyDescent="0.25">
      <c r="A1131" s="13" t="s">
        <v>90</v>
      </c>
      <c r="B1131" s="10">
        <v>355</v>
      </c>
      <c r="C1131" s="10">
        <v>299</v>
      </c>
      <c r="D1131" s="41">
        <f t="shared" si="25"/>
        <v>84.225352112676049</v>
      </c>
    </row>
    <row r="1132" spans="1:4" x14ac:dyDescent="0.25">
      <c r="A1132" s="13" t="s">
        <v>91</v>
      </c>
      <c r="B1132" s="10">
        <v>4</v>
      </c>
      <c r="C1132" s="10">
        <v>4</v>
      </c>
      <c r="D1132" s="41">
        <f t="shared" si="25"/>
        <v>100</v>
      </c>
    </row>
    <row r="1133" spans="1:4" x14ac:dyDescent="0.25">
      <c r="A1133" s="13" t="s">
        <v>92</v>
      </c>
      <c r="B1133" s="10">
        <v>65</v>
      </c>
      <c r="C1133" s="10">
        <v>58</v>
      </c>
      <c r="D1133" s="41">
        <f t="shared" si="25"/>
        <v>89.230769230769241</v>
      </c>
    </row>
    <row r="1134" spans="1:4" x14ac:dyDescent="0.25">
      <c r="A1134" s="13" t="s">
        <v>93</v>
      </c>
      <c r="B1134" s="10">
        <v>46</v>
      </c>
      <c r="C1134" s="10">
        <v>43</v>
      </c>
      <c r="D1134" s="41">
        <f t="shared" si="25"/>
        <v>93.478260869565219</v>
      </c>
    </row>
    <row r="1135" spans="1:4" ht="25.5" x14ac:dyDescent="0.25">
      <c r="A1135" s="13" t="s">
        <v>94</v>
      </c>
      <c r="B1135" s="10">
        <v>106</v>
      </c>
      <c r="C1135" s="10">
        <v>92</v>
      </c>
      <c r="D1135" s="41">
        <f t="shared" si="25"/>
        <v>86.79245283018868</v>
      </c>
    </row>
    <row r="1136" spans="1:4" x14ac:dyDescent="0.25">
      <c r="A1136" s="13" t="s">
        <v>95</v>
      </c>
      <c r="B1136" s="10">
        <v>63</v>
      </c>
      <c r="C1136" s="10">
        <v>55</v>
      </c>
      <c r="D1136" s="41">
        <f t="shared" si="25"/>
        <v>87.301587301587304</v>
      </c>
    </row>
    <row r="1137" spans="1:4" x14ac:dyDescent="0.25">
      <c r="A1137" s="20"/>
      <c r="B1137" s="4"/>
      <c r="C1137" s="4"/>
      <c r="D1137" s="16"/>
    </row>
    <row r="1138" spans="1:4" ht="18.75" x14ac:dyDescent="0.25">
      <c r="A1138" s="1" t="s">
        <v>55</v>
      </c>
    </row>
    <row r="1139" spans="1:4" ht="60" x14ac:dyDescent="0.25">
      <c r="A1139" s="10" t="s">
        <v>0</v>
      </c>
      <c r="B1139" s="10" t="s">
        <v>31</v>
      </c>
      <c r="C1139" s="10" t="s">
        <v>32</v>
      </c>
      <c r="D1139" s="10" t="s">
        <v>5</v>
      </c>
    </row>
    <row r="1140" spans="1:4" x14ac:dyDescent="0.25">
      <c r="A1140" s="36" t="s">
        <v>124</v>
      </c>
      <c r="B1140" s="40">
        <v>396</v>
      </c>
      <c r="C1140" s="40">
        <v>362</v>
      </c>
      <c r="D1140" s="41">
        <f>(C1140/B1140)*100</f>
        <v>91.414141414141412</v>
      </c>
    </row>
    <row r="1141" spans="1:4" x14ac:dyDescent="0.25">
      <c r="A1141" s="13" t="s">
        <v>125</v>
      </c>
      <c r="B1141" s="10">
        <v>742</v>
      </c>
      <c r="C1141" s="10">
        <v>699</v>
      </c>
      <c r="D1141" s="41">
        <f t="shared" ref="D1141:D1204" si="26">(C1141/B1141)*100</f>
        <v>94.204851752021568</v>
      </c>
    </row>
    <row r="1142" spans="1:4" ht="25.5" x14ac:dyDescent="0.25">
      <c r="A1142" s="13" t="s">
        <v>126</v>
      </c>
      <c r="B1142" s="10">
        <v>600</v>
      </c>
      <c r="C1142" s="10">
        <v>579</v>
      </c>
      <c r="D1142" s="41">
        <f t="shared" si="26"/>
        <v>96.5</v>
      </c>
    </row>
    <row r="1143" spans="1:4" ht="25.5" x14ac:dyDescent="0.25">
      <c r="A1143" s="13" t="s">
        <v>127</v>
      </c>
      <c r="B1143" s="10">
        <v>400</v>
      </c>
      <c r="C1143" s="10">
        <v>388</v>
      </c>
      <c r="D1143" s="41">
        <f t="shared" si="26"/>
        <v>97</v>
      </c>
    </row>
    <row r="1144" spans="1:4" ht="25.5" x14ac:dyDescent="0.25">
      <c r="A1144" s="13" t="s">
        <v>128</v>
      </c>
      <c r="B1144" s="10">
        <v>458</v>
      </c>
      <c r="C1144" s="10">
        <v>428</v>
      </c>
      <c r="D1144" s="41">
        <f t="shared" si="26"/>
        <v>93.449781659388648</v>
      </c>
    </row>
    <row r="1145" spans="1:4" x14ac:dyDescent="0.25">
      <c r="A1145" s="13" t="s">
        <v>129</v>
      </c>
      <c r="B1145" s="10">
        <v>297</v>
      </c>
      <c r="C1145" s="10">
        <v>293</v>
      </c>
      <c r="D1145" s="41">
        <f t="shared" si="26"/>
        <v>98.653198653198643</v>
      </c>
    </row>
    <row r="1146" spans="1:4" x14ac:dyDescent="0.25">
      <c r="A1146" s="13" t="s">
        <v>130</v>
      </c>
      <c r="B1146" s="10">
        <v>763</v>
      </c>
      <c r="C1146" s="10">
        <v>748</v>
      </c>
      <c r="D1146" s="41">
        <f t="shared" si="26"/>
        <v>98.034076015727393</v>
      </c>
    </row>
    <row r="1147" spans="1:4" x14ac:dyDescent="0.25">
      <c r="A1147" s="13" t="s">
        <v>131</v>
      </c>
      <c r="B1147" s="10">
        <v>471</v>
      </c>
      <c r="C1147" s="10">
        <v>461</v>
      </c>
      <c r="D1147" s="41">
        <f t="shared" si="26"/>
        <v>97.87685774946921</v>
      </c>
    </row>
    <row r="1148" spans="1:4" ht="25.5" x14ac:dyDescent="0.25">
      <c r="A1148" s="13" t="s">
        <v>132</v>
      </c>
      <c r="B1148" s="10">
        <v>394</v>
      </c>
      <c r="C1148" s="10">
        <v>392</v>
      </c>
      <c r="D1148" s="41">
        <f t="shared" si="26"/>
        <v>99.492385786802032</v>
      </c>
    </row>
    <row r="1149" spans="1:4" ht="25.5" x14ac:dyDescent="0.25">
      <c r="A1149" s="13" t="s">
        <v>133</v>
      </c>
      <c r="B1149" s="10">
        <v>233</v>
      </c>
      <c r="C1149" s="10">
        <v>233</v>
      </c>
      <c r="D1149" s="41">
        <f t="shared" si="26"/>
        <v>100</v>
      </c>
    </row>
    <row r="1150" spans="1:4" x14ac:dyDescent="0.25">
      <c r="A1150" s="13" t="s">
        <v>134</v>
      </c>
      <c r="B1150" s="10">
        <v>493</v>
      </c>
      <c r="C1150" s="10">
        <v>475</v>
      </c>
      <c r="D1150" s="41">
        <f t="shared" si="26"/>
        <v>96.348884381338735</v>
      </c>
    </row>
    <row r="1151" spans="1:4" ht="25.5" x14ac:dyDescent="0.25">
      <c r="A1151" s="13" t="s">
        <v>135</v>
      </c>
      <c r="B1151" s="10">
        <v>601</v>
      </c>
      <c r="C1151" s="10">
        <v>561</v>
      </c>
      <c r="D1151" s="41">
        <f t="shared" si="26"/>
        <v>93.34442595673876</v>
      </c>
    </row>
    <row r="1152" spans="1:4" x14ac:dyDescent="0.25">
      <c r="A1152" s="13" t="s">
        <v>136</v>
      </c>
      <c r="B1152" s="10">
        <v>380</v>
      </c>
      <c r="C1152" s="10">
        <v>374</v>
      </c>
      <c r="D1152" s="41">
        <f t="shared" si="26"/>
        <v>98.421052631578945</v>
      </c>
    </row>
    <row r="1153" spans="1:4" x14ac:dyDescent="0.25">
      <c r="A1153" s="13" t="s">
        <v>137</v>
      </c>
      <c r="B1153" s="10">
        <v>294</v>
      </c>
      <c r="C1153" s="10">
        <v>291</v>
      </c>
      <c r="D1153" s="41">
        <f t="shared" si="26"/>
        <v>98.979591836734699</v>
      </c>
    </row>
    <row r="1154" spans="1:4" x14ac:dyDescent="0.25">
      <c r="A1154" s="13" t="s">
        <v>138</v>
      </c>
      <c r="B1154" s="10">
        <v>483</v>
      </c>
      <c r="C1154" s="10">
        <v>468</v>
      </c>
      <c r="D1154" s="41">
        <f t="shared" si="26"/>
        <v>96.894409937888199</v>
      </c>
    </row>
    <row r="1155" spans="1:4" x14ac:dyDescent="0.25">
      <c r="A1155" s="13" t="s">
        <v>58</v>
      </c>
      <c r="B1155" s="10">
        <v>118</v>
      </c>
      <c r="C1155" s="10">
        <v>113</v>
      </c>
      <c r="D1155" s="41">
        <f t="shared" si="26"/>
        <v>95.762711864406782</v>
      </c>
    </row>
    <row r="1156" spans="1:4" x14ac:dyDescent="0.25">
      <c r="A1156" s="13" t="s">
        <v>139</v>
      </c>
      <c r="B1156" s="10">
        <v>116</v>
      </c>
      <c r="C1156" s="10">
        <v>112</v>
      </c>
      <c r="D1156" s="41">
        <f t="shared" si="26"/>
        <v>96.551724137931032</v>
      </c>
    </row>
    <row r="1157" spans="1:4" x14ac:dyDescent="0.25">
      <c r="A1157" s="13" t="s">
        <v>140</v>
      </c>
      <c r="B1157" s="10">
        <v>112</v>
      </c>
      <c r="C1157" s="10">
        <v>109</v>
      </c>
      <c r="D1157" s="41">
        <f t="shared" si="26"/>
        <v>97.321428571428569</v>
      </c>
    </row>
    <row r="1158" spans="1:4" x14ac:dyDescent="0.25">
      <c r="A1158" s="13" t="s">
        <v>141</v>
      </c>
      <c r="B1158" s="10">
        <v>74</v>
      </c>
      <c r="C1158" s="10">
        <v>72</v>
      </c>
      <c r="D1158" s="41">
        <f t="shared" si="26"/>
        <v>97.297297297297305</v>
      </c>
    </row>
    <row r="1159" spans="1:4" x14ac:dyDescent="0.25">
      <c r="A1159" s="13" t="s">
        <v>142</v>
      </c>
      <c r="B1159" s="10">
        <v>86</v>
      </c>
      <c r="C1159" s="10">
        <v>78</v>
      </c>
      <c r="D1159" s="41">
        <f t="shared" si="26"/>
        <v>90.697674418604649</v>
      </c>
    </row>
    <row r="1160" spans="1:4" x14ac:dyDescent="0.25">
      <c r="A1160" s="13" t="s">
        <v>143</v>
      </c>
      <c r="B1160" s="10">
        <v>134</v>
      </c>
      <c r="C1160" s="10">
        <v>126</v>
      </c>
      <c r="D1160" s="41">
        <f t="shared" si="26"/>
        <v>94.029850746268664</v>
      </c>
    </row>
    <row r="1161" spans="1:4" x14ac:dyDescent="0.25">
      <c r="A1161" s="13" t="s">
        <v>144</v>
      </c>
      <c r="B1161" s="10">
        <v>303</v>
      </c>
      <c r="C1161" s="10">
        <v>287</v>
      </c>
      <c r="D1161" s="41">
        <f t="shared" si="26"/>
        <v>94.71947194719472</v>
      </c>
    </row>
    <row r="1162" spans="1:4" x14ac:dyDescent="0.25">
      <c r="A1162" s="13" t="s">
        <v>145</v>
      </c>
      <c r="B1162" s="10">
        <v>477</v>
      </c>
      <c r="C1162" s="10">
        <v>444</v>
      </c>
      <c r="D1162" s="41">
        <f t="shared" si="26"/>
        <v>93.081761006289312</v>
      </c>
    </row>
    <row r="1163" spans="1:4" x14ac:dyDescent="0.25">
      <c r="A1163" s="13" t="s">
        <v>146</v>
      </c>
      <c r="B1163" s="10">
        <v>363</v>
      </c>
      <c r="C1163" s="10">
        <v>353</v>
      </c>
      <c r="D1163" s="41">
        <f t="shared" si="26"/>
        <v>97.245179063360894</v>
      </c>
    </row>
    <row r="1164" spans="1:4" x14ac:dyDescent="0.25">
      <c r="A1164" s="13" t="s">
        <v>147</v>
      </c>
      <c r="B1164" s="10">
        <v>121</v>
      </c>
      <c r="C1164" s="10">
        <v>117</v>
      </c>
      <c r="D1164" s="41">
        <f t="shared" si="26"/>
        <v>96.694214876033058</v>
      </c>
    </row>
    <row r="1165" spans="1:4" x14ac:dyDescent="0.25">
      <c r="A1165" s="13" t="s">
        <v>148</v>
      </c>
      <c r="B1165" s="10">
        <v>113</v>
      </c>
      <c r="C1165" s="10">
        <v>107</v>
      </c>
      <c r="D1165" s="41">
        <f t="shared" si="26"/>
        <v>94.690265486725664</v>
      </c>
    </row>
    <row r="1166" spans="1:4" x14ac:dyDescent="0.25">
      <c r="A1166" s="13" t="s">
        <v>59</v>
      </c>
      <c r="B1166" s="10">
        <v>68</v>
      </c>
      <c r="C1166" s="10">
        <v>65</v>
      </c>
      <c r="D1166" s="41">
        <f t="shared" si="26"/>
        <v>95.588235294117652</v>
      </c>
    </row>
    <row r="1167" spans="1:4" x14ac:dyDescent="0.25">
      <c r="A1167" s="13" t="s">
        <v>149</v>
      </c>
      <c r="B1167" s="10">
        <v>1194</v>
      </c>
      <c r="C1167" s="10">
        <v>1184</v>
      </c>
      <c r="D1167" s="41">
        <f t="shared" si="26"/>
        <v>99.162479061976555</v>
      </c>
    </row>
    <row r="1168" spans="1:4" x14ac:dyDescent="0.25">
      <c r="A1168" s="13" t="s">
        <v>150</v>
      </c>
      <c r="B1168" s="10">
        <v>1055</v>
      </c>
      <c r="C1168" s="10">
        <v>1032</v>
      </c>
      <c r="D1168" s="41">
        <f t="shared" si="26"/>
        <v>97.819905213270147</v>
      </c>
    </row>
    <row r="1169" spans="1:4" x14ac:dyDescent="0.25">
      <c r="A1169" s="13" t="s">
        <v>151</v>
      </c>
      <c r="B1169" s="10">
        <v>204</v>
      </c>
      <c r="C1169" s="10">
        <v>202</v>
      </c>
      <c r="D1169" s="41">
        <f t="shared" si="26"/>
        <v>99.019607843137265</v>
      </c>
    </row>
    <row r="1170" spans="1:4" x14ac:dyDescent="0.25">
      <c r="A1170" s="13" t="s">
        <v>60</v>
      </c>
      <c r="B1170" s="10">
        <v>44</v>
      </c>
      <c r="C1170" s="10">
        <v>42</v>
      </c>
      <c r="D1170" s="41">
        <f t="shared" si="26"/>
        <v>95.454545454545453</v>
      </c>
    </row>
    <row r="1171" spans="1:4" x14ac:dyDescent="0.25">
      <c r="A1171" s="13" t="s">
        <v>152</v>
      </c>
      <c r="B1171" s="10">
        <v>115</v>
      </c>
      <c r="C1171" s="10">
        <v>114</v>
      </c>
      <c r="D1171" s="41">
        <f t="shared" si="26"/>
        <v>99.130434782608702</v>
      </c>
    </row>
    <row r="1172" spans="1:4" x14ac:dyDescent="0.25">
      <c r="A1172" s="13" t="s">
        <v>153</v>
      </c>
      <c r="B1172" s="10">
        <v>90</v>
      </c>
      <c r="C1172" s="10">
        <v>90</v>
      </c>
      <c r="D1172" s="41">
        <f t="shared" si="26"/>
        <v>100</v>
      </c>
    </row>
    <row r="1173" spans="1:4" x14ac:dyDescent="0.25">
      <c r="A1173" s="13" t="s">
        <v>154</v>
      </c>
      <c r="B1173" s="10">
        <v>14</v>
      </c>
      <c r="C1173" s="10">
        <v>12</v>
      </c>
      <c r="D1173" s="41">
        <f t="shared" si="26"/>
        <v>85.714285714285708</v>
      </c>
    </row>
    <row r="1174" spans="1:4" x14ac:dyDescent="0.25">
      <c r="A1174" s="13" t="s">
        <v>61</v>
      </c>
      <c r="B1174" s="10">
        <v>69</v>
      </c>
      <c r="C1174" s="10">
        <v>68</v>
      </c>
      <c r="D1174" s="41">
        <f t="shared" si="26"/>
        <v>98.550724637681171</v>
      </c>
    </row>
    <row r="1175" spans="1:4" x14ac:dyDescent="0.25">
      <c r="A1175" s="13" t="s">
        <v>155</v>
      </c>
      <c r="B1175" s="10">
        <v>55</v>
      </c>
      <c r="C1175" s="10">
        <v>55</v>
      </c>
      <c r="D1175" s="41">
        <f t="shared" si="26"/>
        <v>100</v>
      </c>
    </row>
    <row r="1176" spans="1:4" x14ac:dyDescent="0.25">
      <c r="A1176" s="13" t="s">
        <v>156</v>
      </c>
      <c r="B1176" s="10">
        <v>45</v>
      </c>
      <c r="C1176" s="10">
        <v>45</v>
      </c>
      <c r="D1176" s="41">
        <f t="shared" si="26"/>
        <v>100</v>
      </c>
    </row>
    <row r="1177" spans="1:4" x14ac:dyDescent="0.25">
      <c r="A1177" s="13" t="s">
        <v>157</v>
      </c>
      <c r="B1177" s="10">
        <v>197</v>
      </c>
      <c r="C1177" s="10">
        <v>195</v>
      </c>
      <c r="D1177" s="41">
        <f t="shared" si="26"/>
        <v>98.984771573604064</v>
      </c>
    </row>
    <row r="1178" spans="1:4" x14ac:dyDescent="0.25">
      <c r="A1178" s="13" t="s">
        <v>158</v>
      </c>
      <c r="B1178" s="10">
        <v>48</v>
      </c>
      <c r="C1178" s="10">
        <v>45</v>
      </c>
      <c r="D1178" s="41">
        <f t="shared" si="26"/>
        <v>93.75</v>
      </c>
    </row>
    <row r="1179" spans="1:4" x14ac:dyDescent="0.25">
      <c r="A1179" s="13" t="s">
        <v>159</v>
      </c>
      <c r="B1179" s="10">
        <v>92</v>
      </c>
      <c r="C1179" s="10">
        <v>86</v>
      </c>
      <c r="D1179" s="41">
        <f t="shared" si="26"/>
        <v>93.478260869565219</v>
      </c>
    </row>
    <row r="1180" spans="1:4" x14ac:dyDescent="0.25">
      <c r="A1180" s="13" t="s">
        <v>62</v>
      </c>
      <c r="B1180" s="10">
        <v>55</v>
      </c>
      <c r="C1180" s="10">
        <v>55</v>
      </c>
      <c r="D1180" s="41">
        <f t="shared" si="26"/>
        <v>100</v>
      </c>
    </row>
    <row r="1181" spans="1:4" x14ac:dyDescent="0.25">
      <c r="A1181" s="13" t="s">
        <v>63</v>
      </c>
      <c r="B1181" s="10">
        <v>14</v>
      </c>
      <c r="C1181" s="10">
        <v>14</v>
      </c>
      <c r="D1181" s="41">
        <f t="shared" si="26"/>
        <v>100</v>
      </c>
    </row>
    <row r="1182" spans="1:4" x14ac:dyDescent="0.25">
      <c r="A1182" s="13" t="s">
        <v>64</v>
      </c>
      <c r="B1182" s="10">
        <v>11</v>
      </c>
      <c r="C1182" s="10">
        <v>11</v>
      </c>
      <c r="D1182" s="41">
        <f t="shared" si="26"/>
        <v>100</v>
      </c>
    </row>
    <row r="1183" spans="1:4" x14ac:dyDescent="0.25">
      <c r="A1183" s="13" t="s">
        <v>160</v>
      </c>
      <c r="B1183" s="10">
        <v>449</v>
      </c>
      <c r="C1183" s="10">
        <v>445</v>
      </c>
      <c r="D1183" s="41">
        <f t="shared" si="26"/>
        <v>99.109131403118042</v>
      </c>
    </row>
    <row r="1184" spans="1:4" x14ac:dyDescent="0.25">
      <c r="A1184" s="13" t="s">
        <v>161</v>
      </c>
      <c r="B1184" s="10">
        <v>244</v>
      </c>
      <c r="C1184" s="10">
        <v>235</v>
      </c>
      <c r="D1184" s="41">
        <f t="shared" si="26"/>
        <v>96.311475409836063</v>
      </c>
    </row>
    <row r="1185" spans="1:4" x14ac:dyDescent="0.25">
      <c r="A1185" s="13" t="s">
        <v>162</v>
      </c>
      <c r="B1185" s="10">
        <v>107</v>
      </c>
      <c r="C1185" s="10">
        <v>102</v>
      </c>
      <c r="D1185" s="41">
        <f t="shared" si="26"/>
        <v>95.327102803738313</v>
      </c>
    </row>
    <row r="1186" spans="1:4" x14ac:dyDescent="0.25">
      <c r="A1186" s="13" t="s">
        <v>163</v>
      </c>
      <c r="B1186" s="10">
        <v>162</v>
      </c>
      <c r="C1186" s="10">
        <v>159</v>
      </c>
      <c r="D1186" s="41">
        <f t="shared" si="26"/>
        <v>98.148148148148152</v>
      </c>
    </row>
    <row r="1187" spans="1:4" x14ac:dyDescent="0.25">
      <c r="A1187" s="13" t="s">
        <v>164</v>
      </c>
      <c r="B1187" s="10">
        <v>76</v>
      </c>
      <c r="C1187" s="10">
        <v>73</v>
      </c>
      <c r="D1187" s="41">
        <f t="shared" si="26"/>
        <v>96.05263157894737</v>
      </c>
    </row>
    <row r="1188" spans="1:4" ht="25.5" x14ac:dyDescent="0.25">
      <c r="A1188" s="13" t="s">
        <v>165</v>
      </c>
      <c r="B1188" s="10">
        <v>24</v>
      </c>
      <c r="C1188" s="10">
        <v>24</v>
      </c>
      <c r="D1188" s="41">
        <f t="shared" si="26"/>
        <v>100</v>
      </c>
    </row>
    <row r="1189" spans="1:4" ht="25.5" x14ac:dyDescent="0.25">
      <c r="A1189" s="13" t="s">
        <v>166</v>
      </c>
      <c r="B1189" s="10">
        <v>11</v>
      </c>
      <c r="C1189" s="10">
        <v>11</v>
      </c>
      <c r="D1189" s="41">
        <f t="shared" si="26"/>
        <v>100</v>
      </c>
    </row>
    <row r="1190" spans="1:4" x14ac:dyDescent="0.25">
      <c r="A1190" s="13" t="s">
        <v>167</v>
      </c>
      <c r="B1190" s="10">
        <v>36</v>
      </c>
      <c r="C1190" s="10">
        <v>35</v>
      </c>
      <c r="D1190" s="41">
        <f t="shared" si="26"/>
        <v>97.222222222222214</v>
      </c>
    </row>
    <row r="1191" spans="1:4" x14ac:dyDescent="0.25">
      <c r="A1191" s="13" t="s">
        <v>65</v>
      </c>
      <c r="B1191" s="10">
        <v>12</v>
      </c>
      <c r="C1191" s="10">
        <v>12</v>
      </c>
      <c r="D1191" s="41">
        <f t="shared" si="26"/>
        <v>100</v>
      </c>
    </row>
    <row r="1192" spans="1:4" x14ac:dyDescent="0.25">
      <c r="A1192" s="13" t="s">
        <v>66</v>
      </c>
      <c r="B1192" s="10">
        <v>62</v>
      </c>
      <c r="C1192" s="10">
        <v>62</v>
      </c>
      <c r="D1192" s="41">
        <f t="shared" si="26"/>
        <v>100</v>
      </c>
    </row>
    <row r="1193" spans="1:4" x14ac:dyDescent="0.25">
      <c r="A1193" s="13" t="s">
        <v>168</v>
      </c>
      <c r="B1193" s="10">
        <v>156</v>
      </c>
      <c r="C1193" s="10">
        <v>155</v>
      </c>
      <c r="D1193" s="41">
        <f t="shared" si="26"/>
        <v>99.358974358974365</v>
      </c>
    </row>
    <row r="1194" spans="1:4" x14ac:dyDescent="0.25">
      <c r="A1194" s="13" t="s">
        <v>67</v>
      </c>
      <c r="B1194" s="10">
        <v>18</v>
      </c>
      <c r="C1194" s="10">
        <v>16</v>
      </c>
      <c r="D1194" s="41">
        <f t="shared" si="26"/>
        <v>88.888888888888886</v>
      </c>
    </row>
    <row r="1195" spans="1:4" ht="25.5" x14ac:dyDescent="0.25">
      <c r="A1195" s="13" t="s">
        <v>169</v>
      </c>
      <c r="B1195" s="10">
        <v>168</v>
      </c>
      <c r="C1195" s="10">
        <v>166</v>
      </c>
      <c r="D1195" s="41">
        <f t="shared" si="26"/>
        <v>98.80952380952381</v>
      </c>
    </row>
    <row r="1196" spans="1:4" ht="25.5" x14ac:dyDescent="0.25">
      <c r="A1196" s="13" t="s">
        <v>170</v>
      </c>
      <c r="B1196" s="10">
        <v>75</v>
      </c>
      <c r="C1196" s="10">
        <v>75</v>
      </c>
      <c r="D1196" s="41">
        <f t="shared" si="26"/>
        <v>100</v>
      </c>
    </row>
    <row r="1197" spans="1:4" x14ac:dyDescent="0.25">
      <c r="A1197" s="13" t="s">
        <v>68</v>
      </c>
      <c r="B1197" s="10">
        <v>50</v>
      </c>
      <c r="C1197" s="10">
        <v>50</v>
      </c>
      <c r="D1197" s="41">
        <f t="shared" si="26"/>
        <v>100</v>
      </c>
    </row>
    <row r="1198" spans="1:4" x14ac:dyDescent="0.25">
      <c r="A1198" s="13" t="s">
        <v>69</v>
      </c>
      <c r="B1198" s="10">
        <v>28</v>
      </c>
      <c r="C1198" s="10">
        <v>28</v>
      </c>
      <c r="D1198" s="41">
        <f t="shared" si="26"/>
        <v>100</v>
      </c>
    </row>
    <row r="1199" spans="1:4" x14ac:dyDescent="0.25">
      <c r="A1199" s="13" t="s">
        <v>70</v>
      </c>
      <c r="B1199" s="10">
        <v>38</v>
      </c>
      <c r="C1199" s="10">
        <v>38</v>
      </c>
      <c r="D1199" s="41">
        <f t="shared" si="26"/>
        <v>100</v>
      </c>
    </row>
    <row r="1200" spans="1:4" x14ac:dyDescent="0.25">
      <c r="A1200" s="13" t="s">
        <v>71</v>
      </c>
      <c r="B1200" s="10">
        <v>379</v>
      </c>
      <c r="C1200" s="10">
        <v>372</v>
      </c>
      <c r="D1200" s="41">
        <f t="shared" si="26"/>
        <v>98.153034300791546</v>
      </c>
    </row>
    <row r="1201" spans="1:4" ht="25.5" x14ac:dyDescent="0.25">
      <c r="A1201" s="13" t="s">
        <v>72</v>
      </c>
      <c r="B1201" s="10">
        <v>115</v>
      </c>
      <c r="C1201" s="10">
        <v>115</v>
      </c>
      <c r="D1201" s="41">
        <f t="shared" si="26"/>
        <v>100</v>
      </c>
    </row>
    <row r="1202" spans="1:4" ht="25.5" x14ac:dyDescent="0.25">
      <c r="A1202" s="13" t="s">
        <v>73</v>
      </c>
      <c r="B1202" s="10">
        <v>56</v>
      </c>
      <c r="C1202" s="10">
        <v>55</v>
      </c>
      <c r="D1202" s="41">
        <f t="shared" si="26"/>
        <v>98.214285714285708</v>
      </c>
    </row>
    <row r="1203" spans="1:4" ht="25.5" x14ac:dyDescent="0.25">
      <c r="A1203" s="13" t="s">
        <v>74</v>
      </c>
      <c r="B1203" s="10">
        <v>50</v>
      </c>
      <c r="C1203" s="10">
        <v>47</v>
      </c>
      <c r="D1203" s="41">
        <f t="shared" si="26"/>
        <v>94</v>
      </c>
    </row>
    <row r="1204" spans="1:4" x14ac:dyDescent="0.25">
      <c r="A1204" s="13" t="s">
        <v>75</v>
      </c>
      <c r="B1204" s="10">
        <v>46</v>
      </c>
      <c r="C1204" s="10">
        <v>41</v>
      </c>
      <c r="D1204" s="41">
        <f t="shared" si="26"/>
        <v>89.130434782608688</v>
      </c>
    </row>
    <row r="1205" spans="1:4" ht="25.5" x14ac:dyDescent="0.25">
      <c r="A1205" s="13" t="s">
        <v>76</v>
      </c>
      <c r="B1205" s="10">
        <v>58</v>
      </c>
      <c r="C1205" s="10">
        <v>57</v>
      </c>
      <c r="D1205" s="41">
        <f t="shared" ref="D1205:D1223" si="27">(C1205/B1205)*100</f>
        <v>98.275862068965509</v>
      </c>
    </row>
    <row r="1206" spans="1:4" x14ac:dyDescent="0.25">
      <c r="A1206" s="13" t="s">
        <v>77</v>
      </c>
      <c r="B1206" s="10">
        <v>39</v>
      </c>
      <c r="C1206" s="10">
        <v>38</v>
      </c>
      <c r="D1206" s="41">
        <f t="shared" si="27"/>
        <v>97.435897435897431</v>
      </c>
    </row>
    <row r="1207" spans="1:4" ht="25.5" x14ac:dyDescent="0.25">
      <c r="A1207" s="13" t="s">
        <v>171</v>
      </c>
      <c r="B1207" s="10">
        <v>375</v>
      </c>
      <c r="C1207" s="10">
        <v>359</v>
      </c>
      <c r="D1207" s="41">
        <f t="shared" si="27"/>
        <v>95.733333333333334</v>
      </c>
    </row>
    <row r="1208" spans="1:4" x14ac:dyDescent="0.25">
      <c r="A1208" s="13" t="s">
        <v>172</v>
      </c>
      <c r="B1208" s="10">
        <v>450</v>
      </c>
      <c r="C1208" s="10">
        <v>447</v>
      </c>
      <c r="D1208" s="41">
        <f t="shared" si="27"/>
        <v>99.333333333333329</v>
      </c>
    </row>
    <row r="1209" spans="1:4" ht="25.5" x14ac:dyDescent="0.25">
      <c r="A1209" s="13" t="s">
        <v>173</v>
      </c>
      <c r="B1209" s="10">
        <v>320</v>
      </c>
      <c r="C1209" s="10">
        <v>276</v>
      </c>
      <c r="D1209" s="41">
        <f t="shared" si="27"/>
        <v>86.25</v>
      </c>
    </row>
    <row r="1210" spans="1:4" x14ac:dyDescent="0.25">
      <c r="A1210" s="13" t="s">
        <v>174</v>
      </c>
      <c r="B1210" s="10">
        <v>434</v>
      </c>
      <c r="C1210" s="10">
        <v>405</v>
      </c>
      <c r="D1210" s="41">
        <f t="shared" si="27"/>
        <v>93.31797235023042</v>
      </c>
    </row>
    <row r="1211" spans="1:4" ht="25.5" x14ac:dyDescent="0.25">
      <c r="A1211" s="13" t="s">
        <v>175</v>
      </c>
      <c r="B1211" s="10">
        <v>296</v>
      </c>
      <c r="C1211" s="10">
        <v>281</v>
      </c>
      <c r="D1211" s="41">
        <f t="shared" si="27"/>
        <v>94.932432432432435</v>
      </c>
    </row>
    <row r="1212" spans="1:4" x14ac:dyDescent="0.25">
      <c r="A1212" s="13" t="s">
        <v>176</v>
      </c>
      <c r="B1212" s="10">
        <v>73</v>
      </c>
      <c r="C1212" s="10">
        <v>60</v>
      </c>
      <c r="D1212" s="41">
        <f t="shared" si="27"/>
        <v>82.191780821917803</v>
      </c>
    </row>
    <row r="1213" spans="1:4" x14ac:dyDescent="0.25">
      <c r="A1213" s="13" t="s">
        <v>87</v>
      </c>
      <c r="B1213" s="10">
        <v>123</v>
      </c>
      <c r="C1213" s="10">
        <v>116</v>
      </c>
      <c r="D1213" s="41">
        <f t="shared" si="27"/>
        <v>94.308943089430898</v>
      </c>
    </row>
    <row r="1214" spans="1:4" x14ac:dyDescent="0.25">
      <c r="A1214" s="13" t="s">
        <v>88</v>
      </c>
      <c r="B1214" s="10">
        <v>71</v>
      </c>
      <c r="C1214" s="10">
        <v>70</v>
      </c>
      <c r="D1214" s="41">
        <f t="shared" si="27"/>
        <v>98.591549295774655</v>
      </c>
    </row>
    <row r="1215" spans="1:4" x14ac:dyDescent="0.25">
      <c r="A1215" s="13" t="s">
        <v>89</v>
      </c>
      <c r="B1215" s="10">
        <v>88</v>
      </c>
      <c r="C1215" s="10">
        <v>88</v>
      </c>
      <c r="D1215" s="41">
        <f t="shared" si="27"/>
        <v>100</v>
      </c>
    </row>
    <row r="1216" spans="1:4" x14ac:dyDescent="0.25">
      <c r="A1216" s="13" t="s">
        <v>177</v>
      </c>
      <c r="B1216" s="10">
        <v>178</v>
      </c>
      <c r="C1216" s="10">
        <v>170</v>
      </c>
      <c r="D1216" s="41">
        <f t="shared" si="27"/>
        <v>95.50561797752809</v>
      </c>
    </row>
    <row r="1217" spans="1:4" x14ac:dyDescent="0.25">
      <c r="A1217" s="13" t="s">
        <v>178</v>
      </c>
      <c r="B1217" s="10">
        <v>158</v>
      </c>
      <c r="C1217" s="10">
        <v>153</v>
      </c>
      <c r="D1217" s="41">
        <f t="shared" si="27"/>
        <v>96.835443037974684</v>
      </c>
    </row>
    <row r="1218" spans="1:4" ht="25.5" x14ac:dyDescent="0.25">
      <c r="A1218" s="13" t="s">
        <v>90</v>
      </c>
      <c r="B1218" s="10">
        <v>355</v>
      </c>
      <c r="C1218" s="10">
        <v>311</v>
      </c>
      <c r="D1218" s="41">
        <f t="shared" si="27"/>
        <v>87.605633802816911</v>
      </c>
    </row>
    <row r="1219" spans="1:4" x14ac:dyDescent="0.25">
      <c r="A1219" s="13" t="s">
        <v>91</v>
      </c>
      <c r="B1219" s="10">
        <v>4</v>
      </c>
      <c r="C1219" s="10">
        <v>4</v>
      </c>
      <c r="D1219" s="41">
        <f t="shared" si="27"/>
        <v>100</v>
      </c>
    </row>
    <row r="1220" spans="1:4" x14ac:dyDescent="0.25">
      <c r="A1220" s="13" t="s">
        <v>92</v>
      </c>
      <c r="B1220" s="10">
        <v>65</v>
      </c>
      <c r="C1220" s="10">
        <v>57</v>
      </c>
      <c r="D1220" s="41">
        <f t="shared" si="27"/>
        <v>87.692307692307693</v>
      </c>
    </row>
    <row r="1221" spans="1:4" x14ac:dyDescent="0.25">
      <c r="A1221" s="13" t="s">
        <v>93</v>
      </c>
      <c r="B1221" s="10">
        <v>46</v>
      </c>
      <c r="C1221" s="10">
        <v>44</v>
      </c>
      <c r="D1221" s="41">
        <f t="shared" si="27"/>
        <v>95.652173913043484</v>
      </c>
    </row>
    <row r="1222" spans="1:4" ht="25.5" x14ac:dyDescent="0.25">
      <c r="A1222" s="13" t="s">
        <v>94</v>
      </c>
      <c r="B1222" s="10">
        <v>106</v>
      </c>
      <c r="C1222" s="10">
        <v>89</v>
      </c>
      <c r="D1222" s="41">
        <f t="shared" si="27"/>
        <v>83.962264150943398</v>
      </c>
    </row>
    <row r="1223" spans="1:4" x14ac:dyDescent="0.25">
      <c r="A1223" s="13" t="s">
        <v>95</v>
      </c>
      <c r="B1223" s="10">
        <v>63</v>
      </c>
      <c r="C1223" s="10">
        <v>49</v>
      </c>
      <c r="D1223" s="41">
        <f t="shared" si="27"/>
        <v>77.777777777777786</v>
      </c>
    </row>
    <row r="1224" spans="1:4" x14ac:dyDescent="0.25">
      <c r="A1224" s="20"/>
      <c r="B1224" s="4"/>
      <c r="C1224" s="4"/>
      <c r="D1224" s="16"/>
    </row>
    <row r="1225" spans="1:4" ht="18.75" x14ac:dyDescent="0.25">
      <c r="A1225" s="1" t="s">
        <v>56</v>
      </c>
    </row>
    <row r="1226" spans="1:4" ht="60" x14ac:dyDescent="0.25">
      <c r="A1226" s="10" t="s">
        <v>0</v>
      </c>
      <c r="B1226" s="10" t="s">
        <v>31</v>
      </c>
      <c r="C1226" s="10" t="s">
        <v>32</v>
      </c>
      <c r="D1226" s="10" t="s">
        <v>5</v>
      </c>
    </row>
    <row r="1227" spans="1:4" x14ac:dyDescent="0.25">
      <c r="A1227" s="36" t="s">
        <v>124</v>
      </c>
      <c r="B1227" s="40">
        <v>396</v>
      </c>
      <c r="C1227" s="40">
        <v>384</v>
      </c>
      <c r="D1227" s="41">
        <f>(C1227/B1227)*100</f>
        <v>96.969696969696969</v>
      </c>
    </row>
    <row r="1228" spans="1:4" x14ac:dyDescent="0.25">
      <c r="A1228" s="13" t="s">
        <v>125</v>
      </c>
      <c r="B1228" s="10">
        <v>742</v>
      </c>
      <c r="C1228" s="10">
        <v>723</v>
      </c>
      <c r="D1228" s="41">
        <f t="shared" ref="D1228:D1291" si="28">(C1228/B1228)*100</f>
        <v>97.439353099730468</v>
      </c>
    </row>
    <row r="1229" spans="1:4" ht="25.5" x14ac:dyDescent="0.25">
      <c r="A1229" s="13" t="s">
        <v>126</v>
      </c>
      <c r="B1229" s="10">
        <v>600</v>
      </c>
      <c r="C1229" s="10">
        <v>591</v>
      </c>
      <c r="D1229" s="41">
        <f t="shared" si="28"/>
        <v>98.5</v>
      </c>
    </row>
    <row r="1230" spans="1:4" ht="25.5" x14ac:dyDescent="0.25">
      <c r="A1230" s="13" t="s">
        <v>127</v>
      </c>
      <c r="B1230" s="10">
        <v>400</v>
      </c>
      <c r="C1230" s="10">
        <v>396</v>
      </c>
      <c r="D1230" s="41">
        <f t="shared" si="28"/>
        <v>99</v>
      </c>
    </row>
    <row r="1231" spans="1:4" ht="25.5" x14ac:dyDescent="0.25">
      <c r="A1231" s="13" t="s">
        <v>128</v>
      </c>
      <c r="B1231" s="10">
        <v>458</v>
      </c>
      <c r="C1231" s="10">
        <v>448</v>
      </c>
      <c r="D1231" s="41">
        <f t="shared" si="28"/>
        <v>97.816593886462883</v>
      </c>
    </row>
    <row r="1232" spans="1:4" x14ac:dyDescent="0.25">
      <c r="A1232" s="13" t="s">
        <v>129</v>
      </c>
      <c r="B1232" s="10">
        <v>297</v>
      </c>
      <c r="C1232" s="10">
        <v>296</v>
      </c>
      <c r="D1232" s="41">
        <f t="shared" si="28"/>
        <v>99.663299663299668</v>
      </c>
    </row>
    <row r="1233" spans="1:4" x14ac:dyDescent="0.25">
      <c r="A1233" s="13" t="s">
        <v>130</v>
      </c>
      <c r="B1233" s="10">
        <v>763</v>
      </c>
      <c r="C1233" s="10">
        <v>758</v>
      </c>
      <c r="D1233" s="41">
        <f t="shared" si="28"/>
        <v>99.344692005242464</v>
      </c>
    </row>
    <row r="1234" spans="1:4" x14ac:dyDescent="0.25">
      <c r="A1234" s="13" t="s">
        <v>131</v>
      </c>
      <c r="B1234" s="10">
        <v>471</v>
      </c>
      <c r="C1234" s="10">
        <v>468</v>
      </c>
      <c r="D1234" s="41">
        <f t="shared" si="28"/>
        <v>99.363057324840767</v>
      </c>
    </row>
    <row r="1235" spans="1:4" ht="25.5" x14ac:dyDescent="0.25">
      <c r="A1235" s="13" t="s">
        <v>132</v>
      </c>
      <c r="B1235" s="10">
        <v>394</v>
      </c>
      <c r="C1235" s="10">
        <v>394</v>
      </c>
      <c r="D1235" s="41">
        <f t="shared" si="28"/>
        <v>100</v>
      </c>
    </row>
    <row r="1236" spans="1:4" ht="25.5" x14ac:dyDescent="0.25">
      <c r="A1236" s="13" t="s">
        <v>133</v>
      </c>
      <c r="B1236" s="10">
        <v>233</v>
      </c>
      <c r="C1236" s="10">
        <v>231</v>
      </c>
      <c r="D1236" s="41">
        <f t="shared" si="28"/>
        <v>99.141630901287556</v>
      </c>
    </row>
    <row r="1237" spans="1:4" x14ac:dyDescent="0.25">
      <c r="A1237" s="13" t="s">
        <v>134</v>
      </c>
      <c r="B1237" s="10">
        <v>493</v>
      </c>
      <c r="C1237" s="10">
        <v>489</v>
      </c>
      <c r="D1237" s="41">
        <f t="shared" si="28"/>
        <v>99.188640973630825</v>
      </c>
    </row>
    <row r="1238" spans="1:4" ht="25.5" x14ac:dyDescent="0.25">
      <c r="A1238" s="13" t="s">
        <v>135</v>
      </c>
      <c r="B1238" s="10">
        <v>601</v>
      </c>
      <c r="C1238" s="10">
        <v>593</v>
      </c>
      <c r="D1238" s="41">
        <f t="shared" si="28"/>
        <v>98.668885191347755</v>
      </c>
    </row>
    <row r="1239" spans="1:4" x14ac:dyDescent="0.25">
      <c r="A1239" s="13" t="s">
        <v>136</v>
      </c>
      <c r="B1239" s="10">
        <v>380</v>
      </c>
      <c r="C1239" s="10">
        <v>378</v>
      </c>
      <c r="D1239" s="41">
        <f t="shared" si="28"/>
        <v>99.473684210526315</v>
      </c>
    </row>
    <row r="1240" spans="1:4" x14ac:dyDescent="0.25">
      <c r="A1240" s="13" t="s">
        <v>137</v>
      </c>
      <c r="B1240" s="10">
        <v>294</v>
      </c>
      <c r="C1240" s="10">
        <v>292</v>
      </c>
      <c r="D1240" s="41">
        <f t="shared" si="28"/>
        <v>99.319727891156461</v>
      </c>
    </row>
    <row r="1241" spans="1:4" x14ac:dyDescent="0.25">
      <c r="A1241" s="13" t="s">
        <v>138</v>
      </c>
      <c r="B1241" s="10">
        <v>483</v>
      </c>
      <c r="C1241" s="10">
        <v>476</v>
      </c>
      <c r="D1241" s="41">
        <f t="shared" si="28"/>
        <v>98.550724637681171</v>
      </c>
    </row>
    <row r="1242" spans="1:4" x14ac:dyDescent="0.25">
      <c r="A1242" s="13" t="s">
        <v>58</v>
      </c>
      <c r="B1242" s="10">
        <v>118</v>
      </c>
      <c r="C1242" s="10">
        <v>116</v>
      </c>
      <c r="D1242" s="41">
        <f t="shared" si="28"/>
        <v>98.305084745762713</v>
      </c>
    </row>
    <row r="1243" spans="1:4" x14ac:dyDescent="0.25">
      <c r="A1243" s="13" t="s">
        <v>139</v>
      </c>
      <c r="B1243" s="10">
        <v>116</v>
      </c>
      <c r="C1243" s="10">
        <v>113</v>
      </c>
      <c r="D1243" s="41">
        <f t="shared" si="28"/>
        <v>97.41379310344827</v>
      </c>
    </row>
    <row r="1244" spans="1:4" x14ac:dyDescent="0.25">
      <c r="A1244" s="13" t="s">
        <v>140</v>
      </c>
      <c r="B1244" s="10">
        <v>112</v>
      </c>
      <c r="C1244" s="10">
        <v>111</v>
      </c>
      <c r="D1244" s="41">
        <f t="shared" si="28"/>
        <v>99.107142857142861</v>
      </c>
    </row>
    <row r="1245" spans="1:4" x14ac:dyDescent="0.25">
      <c r="A1245" s="13" t="s">
        <v>141</v>
      </c>
      <c r="B1245" s="10">
        <v>74</v>
      </c>
      <c r="C1245" s="10">
        <v>73</v>
      </c>
      <c r="D1245" s="41">
        <f t="shared" si="28"/>
        <v>98.648648648648646</v>
      </c>
    </row>
    <row r="1246" spans="1:4" x14ac:dyDescent="0.25">
      <c r="A1246" s="13" t="s">
        <v>142</v>
      </c>
      <c r="B1246" s="10">
        <v>86</v>
      </c>
      <c r="C1246" s="10">
        <v>84</v>
      </c>
      <c r="D1246" s="41">
        <f t="shared" si="28"/>
        <v>97.674418604651152</v>
      </c>
    </row>
    <row r="1247" spans="1:4" x14ac:dyDescent="0.25">
      <c r="A1247" s="13" t="s">
        <v>143</v>
      </c>
      <c r="B1247" s="10">
        <v>134</v>
      </c>
      <c r="C1247" s="10">
        <v>133</v>
      </c>
      <c r="D1247" s="41">
        <f t="shared" si="28"/>
        <v>99.253731343283576</v>
      </c>
    </row>
    <row r="1248" spans="1:4" x14ac:dyDescent="0.25">
      <c r="A1248" s="13" t="s">
        <v>144</v>
      </c>
      <c r="B1248" s="10">
        <v>303</v>
      </c>
      <c r="C1248" s="10">
        <v>298</v>
      </c>
      <c r="D1248" s="41">
        <f t="shared" si="28"/>
        <v>98.349834983498354</v>
      </c>
    </row>
    <row r="1249" spans="1:4" x14ac:dyDescent="0.25">
      <c r="A1249" s="13" t="s">
        <v>145</v>
      </c>
      <c r="B1249" s="10">
        <v>477</v>
      </c>
      <c r="C1249" s="10">
        <v>475</v>
      </c>
      <c r="D1249" s="41">
        <f t="shared" si="28"/>
        <v>99.580712788259959</v>
      </c>
    </row>
    <row r="1250" spans="1:4" x14ac:dyDescent="0.25">
      <c r="A1250" s="13" t="s">
        <v>146</v>
      </c>
      <c r="B1250" s="10">
        <v>363</v>
      </c>
      <c r="C1250" s="10">
        <v>360</v>
      </c>
      <c r="D1250" s="41">
        <f t="shared" si="28"/>
        <v>99.173553719008268</v>
      </c>
    </row>
    <row r="1251" spans="1:4" x14ac:dyDescent="0.25">
      <c r="A1251" s="13" t="s">
        <v>147</v>
      </c>
      <c r="B1251" s="10">
        <v>121</v>
      </c>
      <c r="C1251" s="10">
        <v>116</v>
      </c>
      <c r="D1251" s="41">
        <f t="shared" si="28"/>
        <v>95.867768595041326</v>
      </c>
    </row>
    <row r="1252" spans="1:4" x14ac:dyDescent="0.25">
      <c r="A1252" s="13" t="s">
        <v>148</v>
      </c>
      <c r="B1252" s="10">
        <v>113</v>
      </c>
      <c r="C1252" s="10">
        <v>108</v>
      </c>
      <c r="D1252" s="41">
        <f t="shared" si="28"/>
        <v>95.575221238938056</v>
      </c>
    </row>
    <row r="1253" spans="1:4" x14ac:dyDescent="0.25">
      <c r="A1253" s="13" t="s">
        <v>59</v>
      </c>
      <c r="B1253" s="10">
        <v>68</v>
      </c>
      <c r="C1253" s="10">
        <v>66</v>
      </c>
      <c r="D1253" s="41">
        <f t="shared" si="28"/>
        <v>97.058823529411768</v>
      </c>
    </row>
    <row r="1254" spans="1:4" x14ac:dyDescent="0.25">
      <c r="A1254" s="13" t="s">
        <v>149</v>
      </c>
      <c r="B1254" s="10">
        <v>1194</v>
      </c>
      <c r="C1254" s="10">
        <v>1189</v>
      </c>
      <c r="D1254" s="41">
        <f t="shared" si="28"/>
        <v>99.58123953098827</v>
      </c>
    </row>
    <row r="1255" spans="1:4" x14ac:dyDescent="0.25">
      <c r="A1255" s="13" t="s">
        <v>150</v>
      </c>
      <c r="B1255" s="10">
        <v>1055</v>
      </c>
      <c r="C1255" s="10">
        <v>1045</v>
      </c>
      <c r="D1255" s="41">
        <f t="shared" si="28"/>
        <v>99.052132701421797</v>
      </c>
    </row>
    <row r="1256" spans="1:4" x14ac:dyDescent="0.25">
      <c r="A1256" s="13" t="s">
        <v>151</v>
      </c>
      <c r="B1256" s="10">
        <v>204</v>
      </c>
      <c r="C1256" s="10">
        <v>204</v>
      </c>
      <c r="D1256" s="41">
        <f t="shared" si="28"/>
        <v>100</v>
      </c>
    </row>
    <row r="1257" spans="1:4" x14ac:dyDescent="0.25">
      <c r="A1257" s="13" t="s">
        <v>60</v>
      </c>
      <c r="B1257" s="10">
        <v>44</v>
      </c>
      <c r="C1257" s="10">
        <v>42</v>
      </c>
      <c r="D1257" s="41">
        <f t="shared" si="28"/>
        <v>95.454545454545453</v>
      </c>
    </row>
    <row r="1258" spans="1:4" x14ac:dyDescent="0.25">
      <c r="A1258" s="13" t="s">
        <v>152</v>
      </c>
      <c r="B1258" s="10">
        <v>115</v>
      </c>
      <c r="C1258" s="10">
        <v>114</v>
      </c>
      <c r="D1258" s="41">
        <f t="shared" si="28"/>
        <v>99.130434782608702</v>
      </c>
    </row>
    <row r="1259" spans="1:4" x14ac:dyDescent="0.25">
      <c r="A1259" s="13" t="s">
        <v>153</v>
      </c>
      <c r="B1259" s="10">
        <v>90</v>
      </c>
      <c r="C1259" s="10">
        <v>90</v>
      </c>
      <c r="D1259" s="41">
        <f t="shared" si="28"/>
        <v>100</v>
      </c>
    </row>
    <row r="1260" spans="1:4" x14ac:dyDescent="0.25">
      <c r="A1260" s="13" t="s">
        <v>154</v>
      </c>
      <c r="B1260" s="10">
        <v>14</v>
      </c>
      <c r="C1260" s="10">
        <v>12</v>
      </c>
      <c r="D1260" s="41">
        <f t="shared" si="28"/>
        <v>85.714285714285708</v>
      </c>
    </row>
    <row r="1261" spans="1:4" x14ac:dyDescent="0.25">
      <c r="A1261" s="13" t="s">
        <v>61</v>
      </c>
      <c r="B1261" s="10">
        <v>69</v>
      </c>
      <c r="C1261" s="10">
        <v>68</v>
      </c>
      <c r="D1261" s="41">
        <f t="shared" si="28"/>
        <v>98.550724637681171</v>
      </c>
    </row>
    <row r="1262" spans="1:4" x14ac:dyDescent="0.25">
      <c r="A1262" s="13" t="s">
        <v>155</v>
      </c>
      <c r="B1262" s="10">
        <v>55</v>
      </c>
      <c r="C1262" s="10">
        <v>55</v>
      </c>
      <c r="D1262" s="41">
        <f t="shared" si="28"/>
        <v>100</v>
      </c>
    </row>
    <row r="1263" spans="1:4" x14ac:dyDescent="0.25">
      <c r="A1263" s="13" t="s">
        <v>156</v>
      </c>
      <c r="B1263" s="10">
        <v>45</v>
      </c>
      <c r="C1263" s="10">
        <v>40</v>
      </c>
      <c r="D1263" s="41">
        <f t="shared" si="28"/>
        <v>88.888888888888886</v>
      </c>
    </row>
    <row r="1264" spans="1:4" x14ac:dyDescent="0.25">
      <c r="A1264" s="13" t="s">
        <v>157</v>
      </c>
      <c r="B1264" s="10">
        <v>197</v>
      </c>
      <c r="C1264" s="10">
        <v>195</v>
      </c>
      <c r="D1264" s="41">
        <f t="shared" si="28"/>
        <v>98.984771573604064</v>
      </c>
    </row>
    <row r="1265" spans="1:4" x14ac:dyDescent="0.25">
      <c r="A1265" s="13" t="s">
        <v>158</v>
      </c>
      <c r="B1265" s="10">
        <v>48</v>
      </c>
      <c r="C1265" s="10">
        <v>45</v>
      </c>
      <c r="D1265" s="41">
        <f t="shared" si="28"/>
        <v>93.75</v>
      </c>
    </row>
    <row r="1266" spans="1:4" x14ac:dyDescent="0.25">
      <c r="A1266" s="13" t="s">
        <v>159</v>
      </c>
      <c r="B1266" s="10">
        <v>92</v>
      </c>
      <c r="C1266" s="10">
        <v>92</v>
      </c>
      <c r="D1266" s="41">
        <f t="shared" si="28"/>
        <v>100</v>
      </c>
    </row>
    <row r="1267" spans="1:4" x14ac:dyDescent="0.25">
      <c r="A1267" s="13" t="s">
        <v>62</v>
      </c>
      <c r="B1267" s="10">
        <v>55</v>
      </c>
      <c r="C1267" s="10">
        <v>55</v>
      </c>
      <c r="D1267" s="41">
        <f t="shared" si="28"/>
        <v>100</v>
      </c>
    </row>
    <row r="1268" spans="1:4" x14ac:dyDescent="0.25">
      <c r="A1268" s="13" t="s">
        <v>63</v>
      </c>
      <c r="B1268" s="10">
        <v>14</v>
      </c>
      <c r="C1268" s="10">
        <v>14</v>
      </c>
      <c r="D1268" s="41">
        <f t="shared" si="28"/>
        <v>100</v>
      </c>
    </row>
    <row r="1269" spans="1:4" x14ac:dyDescent="0.25">
      <c r="A1269" s="13" t="s">
        <v>64</v>
      </c>
      <c r="B1269" s="10">
        <v>11</v>
      </c>
      <c r="C1269" s="10">
        <v>11</v>
      </c>
      <c r="D1269" s="41">
        <f t="shared" si="28"/>
        <v>100</v>
      </c>
    </row>
    <row r="1270" spans="1:4" x14ac:dyDescent="0.25">
      <c r="A1270" s="13" t="s">
        <v>160</v>
      </c>
      <c r="B1270" s="10">
        <v>449</v>
      </c>
      <c r="C1270" s="10">
        <v>444</v>
      </c>
      <c r="D1270" s="41">
        <f t="shared" si="28"/>
        <v>98.886414253897541</v>
      </c>
    </row>
    <row r="1271" spans="1:4" x14ac:dyDescent="0.25">
      <c r="A1271" s="13" t="s">
        <v>161</v>
      </c>
      <c r="B1271" s="10">
        <v>244</v>
      </c>
      <c r="C1271" s="10">
        <v>234</v>
      </c>
      <c r="D1271" s="41">
        <f t="shared" si="28"/>
        <v>95.901639344262293</v>
      </c>
    </row>
    <row r="1272" spans="1:4" x14ac:dyDescent="0.25">
      <c r="A1272" s="13" t="s">
        <v>162</v>
      </c>
      <c r="B1272" s="10">
        <v>107</v>
      </c>
      <c r="C1272" s="10">
        <v>106</v>
      </c>
      <c r="D1272" s="41">
        <f t="shared" si="28"/>
        <v>99.065420560747668</v>
      </c>
    </row>
    <row r="1273" spans="1:4" x14ac:dyDescent="0.25">
      <c r="A1273" s="13" t="s">
        <v>163</v>
      </c>
      <c r="B1273" s="10">
        <v>162</v>
      </c>
      <c r="C1273" s="10">
        <v>161</v>
      </c>
      <c r="D1273" s="41">
        <f t="shared" si="28"/>
        <v>99.382716049382708</v>
      </c>
    </row>
    <row r="1274" spans="1:4" x14ac:dyDescent="0.25">
      <c r="A1274" s="13" t="s">
        <v>164</v>
      </c>
      <c r="B1274" s="10">
        <v>76</v>
      </c>
      <c r="C1274" s="10">
        <v>76</v>
      </c>
      <c r="D1274" s="41">
        <f t="shared" si="28"/>
        <v>100</v>
      </c>
    </row>
    <row r="1275" spans="1:4" ht="25.5" x14ac:dyDescent="0.25">
      <c r="A1275" s="13" t="s">
        <v>165</v>
      </c>
      <c r="B1275" s="10">
        <v>24</v>
      </c>
      <c r="C1275" s="10">
        <v>24</v>
      </c>
      <c r="D1275" s="41">
        <f t="shared" si="28"/>
        <v>100</v>
      </c>
    </row>
    <row r="1276" spans="1:4" ht="25.5" x14ac:dyDescent="0.25">
      <c r="A1276" s="13" t="s">
        <v>166</v>
      </c>
      <c r="B1276" s="10">
        <v>11</v>
      </c>
      <c r="C1276" s="10">
        <v>11</v>
      </c>
      <c r="D1276" s="41">
        <f t="shared" si="28"/>
        <v>100</v>
      </c>
    </row>
    <row r="1277" spans="1:4" x14ac:dyDescent="0.25">
      <c r="A1277" s="13" t="s">
        <v>167</v>
      </c>
      <c r="B1277" s="10">
        <v>36</v>
      </c>
      <c r="C1277" s="10">
        <v>36</v>
      </c>
      <c r="D1277" s="41">
        <f t="shared" si="28"/>
        <v>100</v>
      </c>
    </row>
    <row r="1278" spans="1:4" x14ac:dyDescent="0.25">
      <c r="A1278" s="13" t="s">
        <v>65</v>
      </c>
      <c r="B1278" s="10">
        <v>12</v>
      </c>
      <c r="C1278" s="10">
        <v>12</v>
      </c>
      <c r="D1278" s="41">
        <f t="shared" si="28"/>
        <v>100</v>
      </c>
    </row>
    <row r="1279" spans="1:4" x14ac:dyDescent="0.25">
      <c r="A1279" s="13" t="s">
        <v>66</v>
      </c>
      <c r="B1279" s="10">
        <v>62</v>
      </c>
      <c r="C1279" s="10">
        <v>61</v>
      </c>
      <c r="D1279" s="41">
        <f t="shared" si="28"/>
        <v>98.387096774193552</v>
      </c>
    </row>
    <row r="1280" spans="1:4" x14ac:dyDescent="0.25">
      <c r="A1280" s="13" t="s">
        <v>168</v>
      </c>
      <c r="B1280" s="10">
        <v>156</v>
      </c>
      <c r="C1280" s="10">
        <v>155</v>
      </c>
      <c r="D1280" s="41">
        <f t="shared" si="28"/>
        <v>99.358974358974365</v>
      </c>
    </row>
    <row r="1281" spans="1:4" x14ac:dyDescent="0.25">
      <c r="A1281" s="13" t="s">
        <v>67</v>
      </c>
      <c r="B1281" s="10">
        <v>18</v>
      </c>
      <c r="C1281" s="10">
        <v>18</v>
      </c>
      <c r="D1281" s="41">
        <f t="shared" si="28"/>
        <v>100</v>
      </c>
    </row>
    <row r="1282" spans="1:4" ht="25.5" x14ac:dyDescent="0.25">
      <c r="A1282" s="13" t="s">
        <v>169</v>
      </c>
      <c r="B1282" s="10">
        <v>168</v>
      </c>
      <c r="C1282" s="10">
        <v>167</v>
      </c>
      <c r="D1282" s="41">
        <f t="shared" si="28"/>
        <v>99.404761904761912</v>
      </c>
    </row>
    <row r="1283" spans="1:4" ht="25.5" x14ac:dyDescent="0.25">
      <c r="A1283" s="13" t="s">
        <v>170</v>
      </c>
      <c r="B1283" s="10">
        <v>75</v>
      </c>
      <c r="C1283" s="10">
        <v>74</v>
      </c>
      <c r="D1283" s="41">
        <f t="shared" si="28"/>
        <v>98.666666666666671</v>
      </c>
    </row>
    <row r="1284" spans="1:4" x14ac:dyDescent="0.25">
      <c r="A1284" s="13" t="s">
        <v>68</v>
      </c>
      <c r="B1284" s="10">
        <v>50</v>
      </c>
      <c r="C1284" s="10">
        <v>50</v>
      </c>
      <c r="D1284" s="41">
        <f t="shared" si="28"/>
        <v>100</v>
      </c>
    </row>
    <row r="1285" spans="1:4" x14ac:dyDescent="0.25">
      <c r="A1285" s="13" t="s">
        <v>69</v>
      </c>
      <c r="B1285" s="10">
        <v>28</v>
      </c>
      <c r="C1285" s="10">
        <v>28</v>
      </c>
      <c r="D1285" s="41">
        <f t="shared" si="28"/>
        <v>100</v>
      </c>
    </row>
    <row r="1286" spans="1:4" x14ac:dyDescent="0.25">
      <c r="A1286" s="13" t="s">
        <v>70</v>
      </c>
      <c r="B1286" s="10">
        <v>38</v>
      </c>
      <c r="C1286" s="10">
        <v>38</v>
      </c>
      <c r="D1286" s="41">
        <f t="shared" si="28"/>
        <v>100</v>
      </c>
    </row>
    <row r="1287" spans="1:4" x14ac:dyDescent="0.25">
      <c r="A1287" s="13" t="s">
        <v>71</v>
      </c>
      <c r="B1287" s="10">
        <v>379</v>
      </c>
      <c r="C1287" s="10">
        <v>376</v>
      </c>
      <c r="D1287" s="41">
        <f t="shared" si="28"/>
        <v>99.208443271767806</v>
      </c>
    </row>
    <row r="1288" spans="1:4" ht="25.5" x14ac:dyDescent="0.25">
      <c r="A1288" s="13" t="s">
        <v>72</v>
      </c>
      <c r="B1288" s="10">
        <v>115</v>
      </c>
      <c r="C1288" s="10">
        <v>115</v>
      </c>
      <c r="D1288" s="41">
        <f t="shared" si="28"/>
        <v>100</v>
      </c>
    </row>
    <row r="1289" spans="1:4" ht="25.5" x14ac:dyDescent="0.25">
      <c r="A1289" s="13" t="s">
        <v>73</v>
      </c>
      <c r="B1289" s="10">
        <v>56</v>
      </c>
      <c r="C1289" s="10">
        <v>56</v>
      </c>
      <c r="D1289" s="41">
        <f t="shared" si="28"/>
        <v>100</v>
      </c>
    </row>
    <row r="1290" spans="1:4" ht="25.5" x14ac:dyDescent="0.25">
      <c r="A1290" s="13" t="s">
        <v>74</v>
      </c>
      <c r="B1290" s="10">
        <v>50</v>
      </c>
      <c r="C1290" s="10">
        <v>48</v>
      </c>
      <c r="D1290" s="41">
        <f t="shared" si="28"/>
        <v>96</v>
      </c>
    </row>
    <row r="1291" spans="1:4" x14ac:dyDescent="0.25">
      <c r="A1291" s="13" t="s">
        <v>75</v>
      </c>
      <c r="B1291" s="10">
        <v>46</v>
      </c>
      <c r="C1291" s="10">
        <v>45</v>
      </c>
      <c r="D1291" s="41">
        <f t="shared" si="28"/>
        <v>97.826086956521735</v>
      </c>
    </row>
    <row r="1292" spans="1:4" ht="25.5" x14ac:dyDescent="0.25">
      <c r="A1292" s="13" t="s">
        <v>76</v>
      </c>
      <c r="B1292" s="10">
        <v>58</v>
      </c>
      <c r="C1292" s="10">
        <v>57</v>
      </c>
      <c r="D1292" s="41">
        <f t="shared" ref="D1292:D1310" si="29">(C1292/B1292)*100</f>
        <v>98.275862068965509</v>
      </c>
    </row>
    <row r="1293" spans="1:4" x14ac:dyDescent="0.25">
      <c r="A1293" s="13" t="s">
        <v>77</v>
      </c>
      <c r="B1293" s="10">
        <v>39</v>
      </c>
      <c r="C1293" s="10">
        <v>37</v>
      </c>
      <c r="D1293" s="41">
        <f t="shared" si="29"/>
        <v>94.871794871794862</v>
      </c>
    </row>
    <row r="1294" spans="1:4" ht="25.5" x14ac:dyDescent="0.25">
      <c r="A1294" s="13" t="s">
        <v>171</v>
      </c>
      <c r="B1294" s="10">
        <v>375</v>
      </c>
      <c r="C1294" s="10">
        <v>367</v>
      </c>
      <c r="D1294" s="41">
        <f t="shared" si="29"/>
        <v>97.866666666666674</v>
      </c>
    </row>
    <row r="1295" spans="1:4" x14ac:dyDescent="0.25">
      <c r="A1295" s="13" t="s">
        <v>172</v>
      </c>
      <c r="B1295" s="10">
        <v>450</v>
      </c>
      <c r="C1295" s="10">
        <v>448</v>
      </c>
      <c r="D1295" s="41">
        <f t="shared" si="29"/>
        <v>99.555555555555557</v>
      </c>
    </row>
    <row r="1296" spans="1:4" ht="25.5" x14ac:dyDescent="0.25">
      <c r="A1296" s="13" t="s">
        <v>173</v>
      </c>
      <c r="B1296" s="10">
        <v>320</v>
      </c>
      <c r="C1296" s="10">
        <v>304</v>
      </c>
      <c r="D1296" s="41">
        <f t="shared" si="29"/>
        <v>95</v>
      </c>
    </row>
    <row r="1297" spans="1:4" x14ac:dyDescent="0.25">
      <c r="A1297" s="13" t="s">
        <v>174</v>
      </c>
      <c r="B1297" s="10">
        <v>434</v>
      </c>
      <c r="C1297" s="10">
        <v>418</v>
      </c>
      <c r="D1297" s="41">
        <f t="shared" si="29"/>
        <v>96.313364055299544</v>
      </c>
    </row>
    <row r="1298" spans="1:4" ht="25.5" x14ac:dyDescent="0.25">
      <c r="A1298" s="13" t="s">
        <v>175</v>
      </c>
      <c r="B1298" s="10">
        <v>296</v>
      </c>
      <c r="C1298" s="10">
        <v>276</v>
      </c>
      <c r="D1298" s="41">
        <f t="shared" si="29"/>
        <v>93.243243243243242</v>
      </c>
    </row>
    <row r="1299" spans="1:4" x14ac:dyDescent="0.25">
      <c r="A1299" s="13" t="s">
        <v>176</v>
      </c>
      <c r="B1299" s="10">
        <v>73</v>
      </c>
      <c r="C1299" s="10">
        <v>64</v>
      </c>
      <c r="D1299" s="41">
        <f t="shared" si="29"/>
        <v>87.671232876712324</v>
      </c>
    </row>
    <row r="1300" spans="1:4" x14ac:dyDescent="0.25">
      <c r="A1300" s="13" t="s">
        <v>87</v>
      </c>
      <c r="B1300" s="10">
        <v>123</v>
      </c>
      <c r="C1300" s="10">
        <v>120</v>
      </c>
      <c r="D1300" s="41">
        <f t="shared" si="29"/>
        <v>97.560975609756099</v>
      </c>
    </row>
    <row r="1301" spans="1:4" x14ac:dyDescent="0.25">
      <c r="A1301" s="13" t="s">
        <v>88</v>
      </c>
      <c r="B1301" s="10">
        <v>71</v>
      </c>
      <c r="C1301" s="10">
        <v>70</v>
      </c>
      <c r="D1301" s="41">
        <f t="shared" si="29"/>
        <v>98.591549295774655</v>
      </c>
    </row>
    <row r="1302" spans="1:4" x14ac:dyDescent="0.25">
      <c r="A1302" s="13" t="s">
        <v>89</v>
      </c>
      <c r="B1302" s="10">
        <v>88</v>
      </c>
      <c r="C1302" s="10">
        <v>88</v>
      </c>
      <c r="D1302" s="41">
        <f t="shared" si="29"/>
        <v>100</v>
      </c>
    </row>
    <row r="1303" spans="1:4" x14ac:dyDescent="0.25">
      <c r="A1303" s="13" t="s">
        <v>177</v>
      </c>
      <c r="B1303" s="10">
        <v>178</v>
      </c>
      <c r="C1303" s="10">
        <v>171</v>
      </c>
      <c r="D1303" s="41">
        <f t="shared" si="29"/>
        <v>96.067415730337075</v>
      </c>
    </row>
    <row r="1304" spans="1:4" x14ac:dyDescent="0.25">
      <c r="A1304" s="13" t="s">
        <v>178</v>
      </c>
      <c r="B1304" s="10">
        <v>158</v>
      </c>
      <c r="C1304" s="10">
        <v>154</v>
      </c>
      <c r="D1304" s="41">
        <f t="shared" si="29"/>
        <v>97.468354430379748</v>
      </c>
    </row>
    <row r="1305" spans="1:4" ht="25.5" x14ac:dyDescent="0.25">
      <c r="A1305" s="13" t="s">
        <v>90</v>
      </c>
      <c r="B1305" s="10">
        <v>355</v>
      </c>
      <c r="C1305" s="10">
        <v>320</v>
      </c>
      <c r="D1305" s="41">
        <f t="shared" si="29"/>
        <v>90.140845070422543</v>
      </c>
    </row>
    <row r="1306" spans="1:4" x14ac:dyDescent="0.25">
      <c r="A1306" s="13" t="s">
        <v>91</v>
      </c>
      <c r="B1306" s="10">
        <v>4</v>
      </c>
      <c r="C1306" s="10">
        <v>4</v>
      </c>
      <c r="D1306" s="41">
        <f t="shared" si="29"/>
        <v>100</v>
      </c>
    </row>
    <row r="1307" spans="1:4" x14ac:dyDescent="0.25">
      <c r="A1307" s="13" t="s">
        <v>92</v>
      </c>
      <c r="B1307" s="10">
        <v>65</v>
      </c>
      <c r="C1307" s="10">
        <v>57</v>
      </c>
      <c r="D1307" s="41">
        <f t="shared" si="29"/>
        <v>87.692307692307693</v>
      </c>
    </row>
    <row r="1308" spans="1:4" x14ac:dyDescent="0.25">
      <c r="A1308" s="13" t="s">
        <v>93</v>
      </c>
      <c r="B1308" s="10">
        <v>46</v>
      </c>
      <c r="C1308" s="10">
        <v>43</v>
      </c>
      <c r="D1308" s="41">
        <f t="shared" si="29"/>
        <v>93.478260869565219</v>
      </c>
    </row>
    <row r="1309" spans="1:4" ht="25.5" x14ac:dyDescent="0.25">
      <c r="A1309" s="13" t="s">
        <v>94</v>
      </c>
      <c r="B1309" s="10">
        <v>106</v>
      </c>
      <c r="C1309" s="10">
        <v>98</v>
      </c>
      <c r="D1309" s="41">
        <f t="shared" si="29"/>
        <v>92.452830188679243</v>
      </c>
    </row>
    <row r="1310" spans="1:4" x14ac:dyDescent="0.25">
      <c r="A1310" s="13" t="s">
        <v>95</v>
      </c>
      <c r="B1310" s="10">
        <v>63</v>
      </c>
      <c r="C1310" s="10">
        <v>58</v>
      </c>
      <c r="D1310" s="41">
        <f t="shared" si="29"/>
        <v>92.063492063492063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4811-EB1B-447A-B4F6-6935BAE5B4BA}">
  <dimension ref="A1:W188"/>
  <sheetViews>
    <sheetView workbookViewId="0">
      <selection activeCell="A7" sqref="A7:XFD7"/>
    </sheetView>
  </sheetViews>
  <sheetFormatPr defaultRowHeight="15" x14ac:dyDescent="0.25"/>
  <cols>
    <col min="2" max="2" width="36.5703125" customWidth="1"/>
    <col min="7" max="7" width="10.5703125" bestFit="1" customWidth="1"/>
    <col min="21" max="21" width="10.7109375" bestFit="1" customWidth="1"/>
    <col min="22" max="23" width="9.7109375" bestFit="1" customWidth="1"/>
  </cols>
  <sheetData>
    <row r="1" spans="1:23" x14ac:dyDescent="0.25">
      <c r="A1" s="54" t="s">
        <v>96</v>
      </c>
      <c r="B1" s="54" t="s">
        <v>97</v>
      </c>
      <c r="C1" s="54" t="s">
        <v>98</v>
      </c>
      <c r="D1" s="54" t="s">
        <v>99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22.5" customHeight="1" x14ac:dyDescent="0.25">
      <c r="A2" s="54"/>
      <c r="B2" s="54"/>
      <c r="C2" s="54"/>
      <c r="D2" s="54" t="s">
        <v>100</v>
      </c>
      <c r="E2" s="54"/>
      <c r="F2" s="54"/>
      <c r="G2" s="54"/>
      <c r="H2" s="54" t="s">
        <v>101</v>
      </c>
      <c r="I2" s="54"/>
      <c r="J2" s="54"/>
      <c r="K2" s="54"/>
      <c r="L2" s="54" t="s">
        <v>102</v>
      </c>
      <c r="M2" s="54"/>
      <c r="N2" s="54"/>
      <c r="O2" s="54"/>
      <c r="P2" s="54" t="s">
        <v>103</v>
      </c>
      <c r="Q2" s="54"/>
      <c r="R2" s="54"/>
      <c r="S2" s="54"/>
      <c r="T2" s="54" t="s">
        <v>104</v>
      </c>
      <c r="U2" s="54"/>
      <c r="V2" s="54"/>
      <c r="W2" s="54"/>
    </row>
    <row r="3" spans="1:23" s="18" customFormat="1" x14ac:dyDescent="0.25">
      <c r="A3" s="54"/>
      <c r="B3" s="54"/>
      <c r="C3" s="54"/>
      <c r="D3" s="26">
        <v>1</v>
      </c>
      <c r="E3" s="26" t="s">
        <v>111</v>
      </c>
      <c r="F3" s="26" t="s">
        <v>112</v>
      </c>
      <c r="G3" s="26" t="s">
        <v>113</v>
      </c>
      <c r="H3" s="26">
        <v>2</v>
      </c>
      <c r="I3" s="26" t="s">
        <v>114</v>
      </c>
      <c r="J3" s="26" t="s">
        <v>105</v>
      </c>
      <c r="K3" s="26" t="s">
        <v>115</v>
      </c>
      <c r="L3" s="26">
        <v>3</v>
      </c>
      <c r="M3" s="26" t="s">
        <v>85</v>
      </c>
      <c r="N3" s="26" t="s">
        <v>86</v>
      </c>
      <c r="O3" s="26" t="s">
        <v>116</v>
      </c>
      <c r="P3" s="26">
        <v>4</v>
      </c>
      <c r="Q3" s="26" t="s">
        <v>117</v>
      </c>
      <c r="R3" s="26" t="s">
        <v>118</v>
      </c>
      <c r="S3" s="26" t="s">
        <v>119</v>
      </c>
      <c r="T3" s="26">
        <v>5</v>
      </c>
      <c r="U3" s="26" t="s">
        <v>120</v>
      </c>
      <c r="V3" s="26" t="s">
        <v>121</v>
      </c>
      <c r="W3" s="26" t="s">
        <v>122</v>
      </c>
    </row>
    <row r="4" spans="1:23" x14ac:dyDescent="0.25">
      <c r="A4" s="54"/>
      <c r="B4" s="54"/>
      <c r="C4" s="54"/>
      <c r="D4" s="34">
        <v>100</v>
      </c>
      <c r="E4" s="34">
        <v>30</v>
      </c>
      <c r="F4" s="34">
        <v>30</v>
      </c>
      <c r="G4" s="34">
        <v>40</v>
      </c>
      <c r="H4" s="34">
        <v>100</v>
      </c>
      <c r="I4" s="34">
        <v>30</v>
      </c>
      <c r="J4" s="34">
        <v>40</v>
      </c>
      <c r="K4" s="34">
        <v>30</v>
      </c>
      <c r="L4" s="34">
        <v>100</v>
      </c>
      <c r="M4" s="34">
        <v>30</v>
      </c>
      <c r="N4" s="34">
        <v>40</v>
      </c>
      <c r="O4" s="34">
        <v>30</v>
      </c>
      <c r="P4" s="34">
        <v>100</v>
      </c>
      <c r="Q4" s="34">
        <v>40</v>
      </c>
      <c r="R4" s="34">
        <v>40</v>
      </c>
      <c r="S4" s="34">
        <v>20</v>
      </c>
      <c r="T4" s="34">
        <v>100</v>
      </c>
      <c r="U4" s="34">
        <v>30</v>
      </c>
      <c r="V4" s="34">
        <v>20</v>
      </c>
      <c r="W4" s="34">
        <v>50</v>
      </c>
    </row>
    <row r="5" spans="1:23" x14ac:dyDescent="0.25">
      <c r="A5" s="55" t="s">
        <v>106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x14ac:dyDescent="0.25">
      <c r="A6" s="35">
        <v>1</v>
      </c>
      <c r="B6" s="50" t="s">
        <v>179</v>
      </c>
      <c r="C6" s="33">
        <f>(D6+H6+L6+P6+T6)/5</f>
        <v>94.996000000000009</v>
      </c>
      <c r="D6" s="33">
        <f>SUM(E6:G6)</f>
        <v>96.09</v>
      </c>
      <c r="E6" s="33">
        <f>E100*0.3</f>
        <v>29.009999999999998</v>
      </c>
      <c r="F6" s="33">
        <f>F100*0.3</f>
        <v>30</v>
      </c>
      <c r="G6" s="33">
        <f>G100*0.4</f>
        <v>37.080000000000005</v>
      </c>
      <c r="H6" s="33">
        <f>SUM(I6:K6)</f>
        <v>98.250000000000014</v>
      </c>
      <c r="I6" s="33">
        <f>I100*0.3</f>
        <v>30</v>
      </c>
      <c r="J6" s="35">
        <f>J100*0.4</f>
        <v>39.300000000000004</v>
      </c>
      <c r="K6" s="33">
        <f>K100*0.3</f>
        <v>28.95</v>
      </c>
      <c r="L6" s="33">
        <f>SUM(M6:O6)</f>
        <v>89.27</v>
      </c>
      <c r="M6" s="33">
        <f>M100*0.3</f>
        <v>30</v>
      </c>
      <c r="N6" s="33">
        <f>N100*0.4</f>
        <v>32</v>
      </c>
      <c r="O6" s="33">
        <f>O100*0.3</f>
        <v>27.27</v>
      </c>
      <c r="P6" s="33">
        <f>SUM(Q6:S6)</f>
        <v>96.120000000000019</v>
      </c>
      <c r="Q6" s="33">
        <f>Q100*0.4</f>
        <v>38.480000000000004</v>
      </c>
      <c r="R6" s="33">
        <f>R100*0.4</f>
        <v>38.880000000000003</v>
      </c>
      <c r="S6" s="33">
        <f>S100*0.2</f>
        <v>18.760000000000002</v>
      </c>
      <c r="T6" s="33">
        <f>SUM(U6:W6)</f>
        <v>95.25</v>
      </c>
      <c r="U6" s="33">
        <f>U100*0.3</f>
        <v>28.470000000000002</v>
      </c>
      <c r="V6" s="33">
        <f>V100*0.2</f>
        <v>18.28</v>
      </c>
      <c r="W6" s="35">
        <f>W100*0.5</f>
        <v>48.5</v>
      </c>
    </row>
    <row r="7" spans="1:23" x14ac:dyDescent="0.25">
      <c r="A7" s="56" t="s">
        <v>107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/>
    </row>
    <row r="8" spans="1:23" ht="22.5" x14ac:dyDescent="0.25">
      <c r="A8" s="35">
        <v>2</v>
      </c>
      <c r="B8" s="27" t="s">
        <v>180</v>
      </c>
      <c r="C8" s="33">
        <f>(D8+H8+L8+P8+T8)/5</f>
        <v>91.844000000000008</v>
      </c>
      <c r="D8" s="33">
        <f>SUM(E8:G8)</f>
        <v>94.1</v>
      </c>
      <c r="E8" s="33">
        <f t="shared" ref="E8:F27" si="0">E102*0.3</f>
        <v>29.7</v>
      </c>
      <c r="F8" s="33">
        <f t="shared" si="0"/>
        <v>27</v>
      </c>
      <c r="G8" s="33">
        <f t="shared" ref="G8:G39" si="1">G102*0.4</f>
        <v>37.4</v>
      </c>
      <c r="H8" s="33">
        <f>SUM(I8:K8)</f>
        <v>98.2</v>
      </c>
      <c r="I8" s="33">
        <f t="shared" ref="I8:I39" si="2">I102*0.3</f>
        <v>30</v>
      </c>
      <c r="J8" s="33">
        <f t="shared" ref="J8:J39" si="3">J102*0.4</f>
        <v>39.28</v>
      </c>
      <c r="K8" s="33">
        <f t="shared" ref="K8:K39" si="4">K102*0.3</f>
        <v>28.92</v>
      </c>
      <c r="L8" s="33">
        <f>SUM(M8:O8)</f>
        <v>73.289999999999992</v>
      </c>
      <c r="M8" s="33">
        <f t="shared" ref="M8:M39" si="5">M102*0.3</f>
        <v>24</v>
      </c>
      <c r="N8" s="33">
        <f t="shared" ref="N8:N39" si="6">N102*0.4</f>
        <v>24</v>
      </c>
      <c r="O8" s="33">
        <f t="shared" ref="O8:O39" si="7">O102*0.3</f>
        <v>25.29</v>
      </c>
      <c r="P8" s="33">
        <f>SUM(Q8:S8)</f>
        <v>97.14</v>
      </c>
      <c r="Q8" s="33">
        <f t="shared" ref="Q8:R27" si="8">Q102*0.4</f>
        <v>38.6</v>
      </c>
      <c r="R8" s="33">
        <f t="shared" si="8"/>
        <v>39.04</v>
      </c>
      <c r="S8" s="33">
        <f t="shared" ref="S8:S39" si="9">S102*0.2</f>
        <v>19.5</v>
      </c>
      <c r="T8" s="33">
        <f>SUM(U8:W8)</f>
        <v>96.490000000000009</v>
      </c>
      <c r="U8" s="33">
        <f t="shared" ref="U8:U39" si="10">U102*0.3</f>
        <v>28.95</v>
      </c>
      <c r="V8" s="33">
        <f t="shared" ref="V8:V39" si="11">V102*0.2</f>
        <v>18.84</v>
      </c>
      <c r="W8" s="33">
        <f t="shared" ref="W8:W39" si="12">W102*0.5</f>
        <v>48.7</v>
      </c>
    </row>
    <row r="9" spans="1:23" ht="33.75" x14ac:dyDescent="0.25">
      <c r="A9" s="35">
        <v>3</v>
      </c>
      <c r="B9" s="27" t="s">
        <v>181</v>
      </c>
      <c r="C9" s="33">
        <f t="shared" ref="C9:C69" si="13">(D9+H9+L9+P9+T9)/5</f>
        <v>90.138000000000005</v>
      </c>
      <c r="D9" s="33">
        <f t="shared" ref="D9:D69" si="14">SUM(E9:G9)</f>
        <v>96.4</v>
      </c>
      <c r="E9" s="33">
        <f t="shared" si="0"/>
        <v>30</v>
      </c>
      <c r="F9" s="33">
        <f t="shared" si="0"/>
        <v>27</v>
      </c>
      <c r="G9" s="33">
        <f t="shared" si="1"/>
        <v>39.400000000000006</v>
      </c>
      <c r="H9" s="33">
        <f t="shared" ref="H9:H69" si="15">SUM(I9:K9)</f>
        <v>99.25</v>
      </c>
      <c r="I9" s="33">
        <f t="shared" si="2"/>
        <v>30</v>
      </c>
      <c r="J9" s="33">
        <f t="shared" si="3"/>
        <v>39.700000000000003</v>
      </c>
      <c r="K9" s="33">
        <f t="shared" si="4"/>
        <v>29.549999999999997</v>
      </c>
      <c r="L9" s="33">
        <f t="shared" ref="L9:L69" si="16">SUM(M9:O9)</f>
        <v>57.929999999999993</v>
      </c>
      <c r="M9" s="33">
        <f t="shared" si="5"/>
        <v>6</v>
      </c>
      <c r="N9" s="33">
        <f t="shared" si="6"/>
        <v>24</v>
      </c>
      <c r="O9" s="33">
        <f t="shared" si="7"/>
        <v>27.929999999999996</v>
      </c>
      <c r="P9" s="33">
        <f t="shared" ref="P9:P69" si="17">SUM(Q9:S9)</f>
        <v>98.860000000000014</v>
      </c>
      <c r="Q9" s="33">
        <f t="shared" si="8"/>
        <v>39.480000000000004</v>
      </c>
      <c r="R9" s="33">
        <f t="shared" si="8"/>
        <v>39.6</v>
      </c>
      <c r="S9" s="33">
        <f t="shared" si="9"/>
        <v>19.78</v>
      </c>
      <c r="T9" s="33">
        <f t="shared" ref="T9:T69" si="18">SUM(U9:W9)</f>
        <v>98.25</v>
      </c>
      <c r="U9" s="33">
        <f t="shared" si="10"/>
        <v>29.7</v>
      </c>
      <c r="V9" s="33">
        <f t="shared" si="11"/>
        <v>19.3</v>
      </c>
      <c r="W9" s="33">
        <f t="shared" si="12"/>
        <v>49.25</v>
      </c>
    </row>
    <row r="10" spans="1:23" ht="33.75" x14ac:dyDescent="0.25">
      <c r="A10" s="35">
        <v>4</v>
      </c>
      <c r="B10" s="27" t="s">
        <v>182</v>
      </c>
      <c r="C10" s="33">
        <f t="shared" si="13"/>
        <v>89.661999999999992</v>
      </c>
      <c r="D10" s="33">
        <f t="shared" si="14"/>
        <v>95.15</v>
      </c>
      <c r="E10" s="33">
        <f t="shared" si="0"/>
        <v>27.51</v>
      </c>
      <c r="F10" s="33">
        <f t="shared" si="0"/>
        <v>30</v>
      </c>
      <c r="G10" s="33">
        <f t="shared" si="1"/>
        <v>37.64</v>
      </c>
      <c r="H10" s="33">
        <f t="shared" si="15"/>
        <v>99</v>
      </c>
      <c r="I10" s="33">
        <f t="shared" si="2"/>
        <v>30</v>
      </c>
      <c r="J10" s="33">
        <f t="shared" si="3"/>
        <v>39.6</v>
      </c>
      <c r="K10" s="33">
        <f t="shared" si="4"/>
        <v>29.4</v>
      </c>
      <c r="L10" s="33">
        <f t="shared" si="16"/>
        <v>56.56</v>
      </c>
      <c r="M10" s="33">
        <f t="shared" si="5"/>
        <v>12</v>
      </c>
      <c r="N10" s="33">
        <f t="shared" si="6"/>
        <v>16</v>
      </c>
      <c r="O10" s="33">
        <f t="shared" si="7"/>
        <v>28.56</v>
      </c>
      <c r="P10" s="33">
        <f t="shared" si="17"/>
        <v>99.06</v>
      </c>
      <c r="Q10" s="33">
        <f t="shared" si="8"/>
        <v>39.520000000000003</v>
      </c>
      <c r="R10" s="33">
        <f t="shared" si="8"/>
        <v>39.6</v>
      </c>
      <c r="S10" s="33">
        <f t="shared" si="9"/>
        <v>19.940000000000001</v>
      </c>
      <c r="T10" s="33">
        <f t="shared" si="18"/>
        <v>98.539999999999992</v>
      </c>
      <c r="U10" s="33">
        <f t="shared" si="10"/>
        <v>29.639999999999997</v>
      </c>
      <c r="V10" s="33">
        <f t="shared" si="11"/>
        <v>19.400000000000002</v>
      </c>
      <c r="W10" s="33">
        <f t="shared" si="12"/>
        <v>49.5</v>
      </c>
    </row>
    <row r="11" spans="1:23" ht="33.75" x14ac:dyDescent="0.25">
      <c r="A11" s="35">
        <v>5</v>
      </c>
      <c r="B11" s="27" t="s">
        <v>183</v>
      </c>
      <c r="C11" s="33">
        <f t="shared" si="13"/>
        <v>82.042000000000002</v>
      </c>
      <c r="D11" s="33">
        <f t="shared" si="14"/>
        <v>84.550000000000011</v>
      </c>
      <c r="E11" s="33">
        <f t="shared" si="0"/>
        <v>27.389999999999997</v>
      </c>
      <c r="F11" s="33">
        <f t="shared" si="0"/>
        <v>18</v>
      </c>
      <c r="G11" s="33">
        <f t="shared" si="1"/>
        <v>39.160000000000004</v>
      </c>
      <c r="H11" s="33">
        <f t="shared" si="15"/>
        <v>97.8</v>
      </c>
      <c r="I11" s="33">
        <f t="shared" si="2"/>
        <v>30</v>
      </c>
      <c r="J11" s="33">
        <f t="shared" si="3"/>
        <v>39.120000000000005</v>
      </c>
      <c r="K11" s="33">
        <f t="shared" si="4"/>
        <v>28.679999999999996</v>
      </c>
      <c r="L11" s="33">
        <f t="shared" si="16"/>
        <v>38</v>
      </c>
      <c r="M11" s="33">
        <f t="shared" si="5"/>
        <v>0</v>
      </c>
      <c r="N11" s="33">
        <f t="shared" si="6"/>
        <v>8</v>
      </c>
      <c r="O11" s="33">
        <f t="shared" si="7"/>
        <v>30</v>
      </c>
      <c r="P11" s="33">
        <f t="shared" si="17"/>
        <v>94.560000000000016</v>
      </c>
      <c r="Q11" s="33">
        <f t="shared" si="8"/>
        <v>37.360000000000007</v>
      </c>
      <c r="R11" s="33">
        <f t="shared" si="8"/>
        <v>37.800000000000004</v>
      </c>
      <c r="S11" s="33">
        <f t="shared" si="9"/>
        <v>19.400000000000002</v>
      </c>
      <c r="T11" s="33">
        <f t="shared" si="18"/>
        <v>95.300000000000011</v>
      </c>
      <c r="U11" s="33">
        <f t="shared" si="10"/>
        <v>27.720000000000002</v>
      </c>
      <c r="V11" s="33">
        <f t="shared" si="11"/>
        <v>18.680000000000003</v>
      </c>
      <c r="W11" s="33">
        <f t="shared" si="12"/>
        <v>48.9</v>
      </c>
    </row>
    <row r="12" spans="1:23" ht="22.5" x14ac:dyDescent="0.25">
      <c r="A12" s="35">
        <v>6</v>
      </c>
      <c r="B12" s="27" t="s">
        <v>184</v>
      </c>
      <c r="C12" s="33">
        <f t="shared" si="13"/>
        <v>89.614000000000004</v>
      </c>
      <c r="D12" s="33">
        <f t="shared" si="14"/>
        <v>91.539999999999992</v>
      </c>
      <c r="E12" s="33">
        <f t="shared" si="0"/>
        <v>21.9</v>
      </c>
      <c r="F12" s="33">
        <f t="shared" si="0"/>
        <v>30</v>
      </c>
      <c r="G12" s="33">
        <f t="shared" si="1"/>
        <v>39.64</v>
      </c>
      <c r="H12" s="33">
        <f t="shared" si="15"/>
        <v>99.149999999999991</v>
      </c>
      <c r="I12" s="33">
        <f t="shared" si="2"/>
        <v>30</v>
      </c>
      <c r="J12" s="33">
        <f t="shared" si="3"/>
        <v>39.660000000000004</v>
      </c>
      <c r="K12" s="33">
        <f t="shared" si="4"/>
        <v>29.49</v>
      </c>
      <c r="L12" s="33">
        <f t="shared" si="16"/>
        <v>58</v>
      </c>
      <c r="M12" s="33">
        <f t="shared" si="5"/>
        <v>12</v>
      </c>
      <c r="N12" s="33">
        <f t="shared" si="6"/>
        <v>16</v>
      </c>
      <c r="O12" s="33">
        <f t="shared" si="7"/>
        <v>30</v>
      </c>
      <c r="P12" s="33">
        <f t="shared" si="17"/>
        <v>100</v>
      </c>
      <c r="Q12" s="33">
        <f t="shared" si="8"/>
        <v>40</v>
      </c>
      <c r="R12" s="33">
        <f t="shared" si="8"/>
        <v>40</v>
      </c>
      <c r="S12" s="33">
        <f t="shared" si="9"/>
        <v>20</v>
      </c>
      <c r="T12" s="33">
        <f t="shared" si="18"/>
        <v>99.38</v>
      </c>
      <c r="U12" s="33">
        <f t="shared" si="10"/>
        <v>29.79</v>
      </c>
      <c r="V12" s="33">
        <f t="shared" si="11"/>
        <v>19.740000000000002</v>
      </c>
      <c r="W12" s="33">
        <f t="shared" si="12"/>
        <v>49.85</v>
      </c>
    </row>
    <row r="13" spans="1:23" ht="22.5" x14ac:dyDescent="0.25">
      <c r="A13" s="35">
        <v>7</v>
      </c>
      <c r="B13" s="27" t="s">
        <v>185</v>
      </c>
      <c r="C13" s="33">
        <f t="shared" si="13"/>
        <v>93.262000000000015</v>
      </c>
      <c r="D13" s="33">
        <f t="shared" si="14"/>
        <v>99.240000000000009</v>
      </c>
      <c r="E13" s="33">
        <f t="shared" si="0"/>
        <v>30</v>
      </c>
      <c r="F13" s="33">
        <f t="shared" si="0"/>
        <v>30</v>
      </c>
      <c r="G13" s="33">
        <f t="shared" si="1"/>
        <v>39.24</v>
      </c>
      <c r="H13" s="33">
        <f t="shared" si="15"/>
        <v>99</v>
      </c>
      <c r="I13" s="33">
        <f t="shared" si="2"/>
        <v>30</v>
      </c>
      <c r="J13" s="33">
        <f t="shared" si="3"/>
        <v>39.6</v>
      </c>
      <c r="K13" s="33">
        <f t="shared" si="4"/>
        <v>29.4</v>
      </c>
      <c r="L13" s="33">
        <f t="shared" si="16"/>
        <v>70.22999999999999</v>
      </c>
      <c r="M13" s="33">
        <f t="shared" si="5"/>
        <v>18</v>
      </c>
      <c r="N13" s="33">
        <f t="shared" si="6"/>
        <v>24</v>
      </c>
      <c r="O13" s="33">
        <f t="shared" si="7"/>
        <v>28.229999999999997</v>
      </c>
      <c r="P13" s="33">
        <f t="shared" si="17"/>
        <v>98.97999999999999</v>
      </c>
      <c r="Q13" s="33">
        <f t="shared" si="8"/>
        <v>39.520000000000003</v>
      </c>
      <c r="R13" s="33">
        <f t="shared" si="8"/>
        <v>39.64</v>
      </c>
      <c r="S13" s="33">
        <f t="shared" si="9"/>
        <v>19.82</v>
      </c>
      <c r="T13" s="33">
        <f t="shared" si="18"/>
        <v>98.86</v>
      </c>
      <c r="U13" s="33">
        <f t="shared" si="10"/>
        <v>29.61</v>
      </c>
      <c r="V13" s="33">
        <f t="shared" si="11"/>
        <v>19.600000000000001</v>
      </c>
      <c r="W13" s="33">
        <f t="shared" si="12"/>
        <v>49.65</v>
      </c>
    </row>
    <row r="14" spans="1:23" ht="22.5" x14ac:dyDescent="0.25">
      <c r="A14" s="35">
        <v>8</v>
      </c>
      <c r="B14" s="27" t="s">
        <v>186</v>
      </c>
      <c r="C14" s="33">
        <f t="shared" si="13"/>
        <v>92.346000000000004</v>
      </c>
      <c r="D14" s="33">
        <f t="shared" si="14"/>
        <v>99.800000000000011</v>
      </c>
      <c r="E14" s="33">
        <f t="shared" si="0"/>
        <v>30</v>
      </c>
      <c r="F14" s="33">
        <f t="shared" si="0"/>
        <v>30</v>
      </c>
      <c r="G14" s="33">
        <f t="shared" si="1"/>
        <v>39.800000000000004</v>
      </c>
      <c r="H14" s="33">
        <f t="shared" si="15"/>
        <v>99.45</v>
      </c>
      <c r="I14" s="33">
        <f t="shared" si="2"/>
        <v>30</v>
      </c>
      <c r="J14" s="33">
        <f t="shared" si="3"/>
        <v>39.78</v>
      </c>
      <c r="K14" s="33">
        <f t="shared" si="4"/>
        <v>29.67</v>
      </c>
      <c r="L14" s="33">
        <f t="shared" si="16"/>
        <v>63.9</v>
      </c>
      <c r="M14" s="33">
        <f t="shared" si="5"/>
        <v>12</v>
      </c>
      <c r="N14" s="33">
        <f t="shared" si="6"/>
        <v>24</v>
      </c>
      <c r="O14" s="33">
        <f t="shared" si="7"/>
        <v>27.9</v>
      </c>
      <c r="P14" s="33">
        <f t="shared" si="17"/>
        <v>99.54</v>
      </c>
      <c r="Q14" s="33">
        <f t="shared" si="8"/>
        <v>39.840000000000003</v>
      </c>
      <c r="R14" s="33">
        <f t="shared" si="8"/>
        <v>39.760000000000005</v>
      </c>
      <c r="S14" s="33">
        <f t="shared" si="9"/>
        <v>19.940000000000001</v>
      </c>
      <c r="T14" s="33">
        <f t="shared" si="18"/>
        <v>99.04</v>
      </c>
      <c r="U14" s="33">
        <f t="shared" si="10"/>
        <v>29.759999999999998</v>
      </c>
      <c r="V14" s="33">
        <f t="shared" si="11"/>
        <v>19.580000000000002</v>
      </c>
      <c r="W14" s="33">
        <f t="shared" si="12"/>
        <v>49.7</v>
      </c>
    </row>
    <row r="15" spans="1:23" ht="33.75" x14ac:dyDescent="0.25">
      <c r="A15" s="35">
        <v>9</v>
      </c>
      <c r="B15" s="27" t="s">
        <v>187</v>
      </c>
      <c r="C15" s="33">
        <f t="shared" si="13"/>
        <v>86.731999999999999</v>
      </c>
      <c r="D15" s="33">
        <f t="shared" si="14"/>
        <v>96.360000000000014</v>
      </c>
      <c r="E15" s="33">
        <f t="shared" si="0"/>
        <v>29.4</v>
      </c>
      <c r="F15" s="33">
        <f t="shared" si="0"/>
        <v>27</v>
      </c>
      <c r="G15" s="33">
        <f t="shared" si="1"/>
        <v>39.960000000000008</v>
      </c>
      <c r="H15" s="33">
        <f t="shared" si="15"/>
        <v>99.75</v>
      </c>
      <c r="I15" s="33">
        <f t="shared" si="2"/>
        <v>30</v>
      </c>
      <c r="J15" s="33">
        <f t="shared" si="3"/>
        <v>39.900000000000006</v>
      </c>
      <c r="K15" s="33">
        <f t="shared" si="4"/>
        <v>29.849999999999998</v>
      </c>
      <c r="L15" s="33">
        <f t="shared" si="16"/>
        <v>38</v>
      </c>
      <c r="M15" s="33">
        <f t="shared" si="5"/>
        <v>0</v>
      </c>
      <c r="N15" s="33">
        <f t="shared" si="6"/>
        <v>8</v>
      </c>
      <c r="O15" s="33">
        <f t="shared" si="7"/>
        <v>30</v>
      </c>
      <c r="P15" s="33">
        <f t="shared" si="17"/>
        <v>99.740000000000009</v>
      </c>
      <c r="Q15" s="33">
        <f t="shared" si="8"/>
        <v>39.800000000000004</v>
      </c>
      <c r="R15" s="33">
        <f t="shared" si="8"/>
        <v>40</v>
      </c>
      <c r="S15" s="33">
        <f t="shared" si="9"/>
        <v>19.940000000000001</v>
      </c>
      <c r="T15" s="33">
        <f t="shared" si="18"/>
        <v>99.81</v>
      </c>
      <c r="U15" s="33">
        <f t="shared" si="10"/>
        <v>29.91</v>
      </c>
      <c r="V15" s="33">
        <f t="shared" si="11"/>
        <v>19.900000000000002</v>
      </c>
      <c r="W15" s="33">
        <f t="shared" si="12"/>
        <v>50</v>
      </c>
    </row>
    <row r="16" spans="1:23" ht="33.75" x14ac:dyDescent="0.25">
      <c r="A16" s="35">
        <v>10</v>
      </c>
      <c r="B16" s="27" t="s">
        <v>188</v>
      </c>
      <c r="C16" s="33">
        <f t="shared" si="13"/>
        <v>93.948000000000008</v>
      </c>
      <c r="D16" s="33">
        <f t="shared" si="14"/>
        <v>99.56</v>
      </c>
      <c r="E16" s="33">
        <f t="shared" si="0"/>
        <v>30</v>
      </c>
      <c r="F16" s="33">
        <f t="shared" si="0"/>
        <v>30</v>
      </c>
      <c r="G16" s="33">
        <f t="shared" si="1"/>
        <v>39.56</v>
      </c>
      <c r="H16" s="33">
        <f t="shared" si="15"/>
        <v>99.549999999999983</v>
      </c>
      <c r="I16" s="33">
        <f t="shared" si="2"/>
        <v>30</v>
      </c>
      <c r="J16" s="33">
        <f t="shared" si="3"/>
        <v>39.82</v>
      </c>
      <c r="K16" s="33">
        <f t="shared" si="4"/>
        <v>29.729999999999997</v>
      </c>
      <c r="L16" s="33">
        <f t="shared" si="16"/>
        <v>71.989999999999995</v>
      </c>
      <c r="M16" s="33">
        <f t="shared" si="5"/>
        <v>12</v>
      </c>
      <c r="N16" s="33">
        <f t="shared" si="6"/>
        <v>32</v>
      </c>
      <c r="O16" s="33">
        <f t="shared" si="7"/>
        <v>27.99</v>
      </c>
      <c r="P16" s="33">
        <f t="shared" si="17"/>
        <v>99.48</v>
      </c>
      <c r="Q16" s="33">
        <f t="shared" si="8"/>
        <v>40</v>
      </c>
      <c r="R16" s="33">
        <f t="shared" si="8"/>
        <v>39.480000000000004</v>
      </c>
      <c r="S16" s="33">
        <f t="shared" si="9"/>
        <v>20</v>
      </c>
      <c r="T16" s="33">
        <f t="shared" si="18"/>
        <v>99.16</v>
      </c>
      <c r="U16" s="33">
        <f t="shared" si="10"/>
        <v>29.61</v>
      </c>
      <c r="V16" s="33">
        <f t="shared" si="11"/>
        <v>20</v>
      </c>
      <c r="W16" s="33">
        <f t="shared" si="12"/>
        <v>49.55</v>
      </c>
    </row>
    <row r="17" spans="1:23" ht="22.5" x14ac:dyDescent="0.25">
      <c r="A17" s="35">
        <v>11</v>
      </c>
      <c r="B17" s="27" t="s">
        <v>189</v>
      </c>
      <c r="C17" s="33">
        <f t="shared" si="13"/>
        <v>85.203999999999994</v>
      </c>
      <c r="D17" s="33">
        <f t="shared" si="14"/>
        <v>87.06</v>
      </c>
      <c r="E17" s="33">
        <f t="shared" si="0"/>
        <v>29.7</v>
      </c>
      <c r="F17" s="33">
        <f t="shared" si="0"/>
        <v>18</v>
      </c>
      <c r="G17" s="33">
        <f t="shared" si="1"/>
        <v>39.360000000000007</v>
      </c>
      <c r="H17" s="33">
        <f t="shared" si="15"/>
        <v>97.45</v>
      </c>
      <c r="I17" s="33">
        <f t="shared" si="2"/>
        <v>30</v>
      </c>
      <c r="J17" s="33">
        <f t="shared" si="3"/>
        <v>38.980000000000004</v>
      </c>
      <c r="K17" s="33">
        <f t="shared" si="4"/>
        <v>28.470000000000002</v>
      </c>
      <c r="L17" s="33">
        <f t="shared" si="16"/>
        <v>44.05</v>
      </c>
      <c r="M17" s="33">
        <f t="shared" si="5"/>
        <v>0</v>
      </c>
      <c r="N17" s="33">
        <f t="shared" si="6"/>
        <v>16</v>
      </c>
      <c r="O17" s="33">
        <f t="shared" si="7"/>
        <v>28.05</v>
      </c>
      <c r="P17" s="33">
        <f t="shared" si="17"/>
        <v>98.960000000000008</v>
      </c>
      <c r="Q17" s="33">
        <f t="shared" si="8"/>
        <v>39.28</v>
      </c>
      <c r="R17" s="33">
        <f t="shared" si="8"/>
        <v>39.680000000000007</v>
      </c>
      <c r="S17" s="33">
        <f t="shared" si="9"/>
        <v>20</v>
      </c>
      <c r="T17" s="33">
        <f t="shared" si="18"/>
        <v>98.5</v>
      </c>
      <c r="U17" s="33">
        <f t="shared" si="10"/>
        <v>29.639999999999997</v>
      </c>
      <c r="V17" s="33">
        <f t="shared" si="11"/>
        <v>19.260000000000002</v>
      </c>
      <c r="W17" s="33">
        <f t="shared" si="12"/>
        <v>49.6</v>
      </c>
    </row>
    <row r="18" spans="1:23" ht="22.5" x14ac:dyDescent="0.25">
      <c r="A18" s="35">
        <v>12</v>
      </c>
      <c r="B18" s="27" t="s">
        <v>190</v>
      </c>
      <c r="C18" s="33">
        <f t="shared" si="13"/>
        <v>90.679999999999993</v>
      </c>
      <c r="D18" s="33">
        <f t="shared" si="14"/>
        <v>94.419999999999987</v>
      </c>
      <c r="E18" s="33">
        <f t="shared" si="0"/>
        <v>29.099999999999998</v>
      </c>
      <c r="F18" s="33">
        <f t="shared" si="0"/>
        <v>27</v>
      </c>
      <c r="G18" s="33">
        <f t="shared" si="1"/>
        <v>38.32</v>
      </c>
      <c r="H18" s="33">
        <f t="shared" si="15"/>
        <v>95.600000000000009</v>
      </c>
      <c r="I18" s="33">
        <f t="shared" si="2"/>
        <v>30</v>
      </c>
      <c r="J18" s="33">
        <f t="shared" si="3"/>
        <v>38.24</v>
      </c>
      <c r="K18" s="33">
        <f t="shared" si="4"/>
        <v>27.36</v>
      </c>
      <c r="L18" s="33">
        <f t="shared" si="16"/>
        <v>69.5</v>
      </c>
      <c r="M18" s="33">
        <f t="shared" si="5"/>
        <v>12</v>
      </c>
      <c r="N18" s="33">
        <f t="shared" si="6"/>
        <v>32</v>
      </c>
      <c r="O18" s="33">
        <f t="shared" si="7"/>
        <v>25.5</v>
      </c>
      <c r="P18" s="33">
        <f t="shared" si="17"/>
        <v>96.56</v>
      </c>
      <c r="Q18" s="33">
        <f t="shared" si="8"/>
        <v>37.68</v>
      </c>
      <c r="R18" s="33">
        <f t="shared" si="8"/>
        <v>39.6</v>
      </c>
      <c r="S18" s="33">
        <f t="shared" si="9"/>
        <v>19.28</v>
      </c>
      <c r="T18" s="33">
        <f t="shared" si="18"/>
        <v>97.32</v>
      </c>
      <c r="U18" s="33">
        <f t="shared" si="10"/>
        <v>29.31</v>
      </c>
      <c r="V18" s="33">
        <f t="shared" si="11"/>
        <v>18.66</v>
      </c>
      <c r="W18" s="33">
        <f t="shared" si="12"/>
        <v>49.35</v>
      </c>
    </row>
    <row r="19" spans="1:23" ht="22.5" x14ac:dyDescent="0.25">
      <c r="A19" s="35">
        <v>13</v>
      </c>
      <c r="B19" s="27" t="s">
        <v>191</v>
      </c>
      <c r="C19" s="33">
        <f t="shared" si="13"/>
        <v>82.144000000000005</v>
      </c>
      <c r="D19" s="33">
        <f t="shared" si="14"/>
        <v>95.28</v>
      </c>
      <c r="E19" s="33">
        <f t="shared" si="0"/>
        <v>28.799999999999997</v>
      </c>
      <c r="F19" s="33">
        <f t="shared" si="0"/>
        <v>27</v>
      </c>
      <c r="G19" s="33">
        <f t="shared" si="1"/>
        <v>39.480000000000004</v>
      </c>
      <c r="H19" s="33">
        <f t="shared" si="15"/>
        <v>79.2</v>
      </c>
      <c r="I19" s="33">
        <f t="shared" si="2"/>
        <v>18</v>
      </c>
      <c r="J19" s="33">
        <f t="shared" si="3"/>
        <v>31.680000000000003</v>
      </c>
      <c r="K19" s="33">
        <f t="shared" si="4"/>
        <v>29.52</v>
      </c>
      <c r="L19" s="33">
        <f t="shared" si="16"/>
        <v>37.549999999999997</v>
      </c>
      <c r="M19" s="33">
        <f t="shared" si="5"/>
        <v>0</v>
      </c>
      <c r="N19" s="33">
        <f t="shared" si="6"/>
        <v>8</v>
      </c>
      <c r="O19" s="33">
        <f t="shared" si="7"/>
        <v>29.549999999999997</v>
      </c>
      <c r="P19" s="33">
        <f t="shared" si="17"/>
        <v>99.5</v>
      </c>
      <c r="Q19" s="33">
        <f t="shared" si="8"/>
        <v>39.680000000000007</v>
      </c>
      <c r="R19" s="33">
        <f t="shared" si="8"/>
        <v>39.880000000000003</v>
      </c>
      <c r="S19" s="33">
        <f t="shared" si="9"/>
        <v>19.940000000000001</v>
      </c>
      <c r="T19" s="33">
        <f t="shared" si="18"/>
        <v>99.19</v>
      </c>
      <c r="U19" s="33">
        <f t="shared" si="10"/>
        <v>29.759999999999998</v>
      </c>
      <c r="V19" s="33">
        <f t="shared" si="11"/>
        <v>19.680000000000003</v>
      </c>
      <c r="W19" s="33">
        <f t="shared" si="12"/>
        <v>49.75</v>
      </c>
    </row>
    <row r="20" spans="1:23" ht="22.5" x14ac:dyDescent="0.25">
      <c r="A20" s="35">
        <v>14</v>
      </c>
      <c r="B20" s="27" t="s">
        <v>192</v>
      </c>
      <c r="C20" s="33">
        <f t="shared" si="13"/>
        <v>83.864000000000004</v>
      </c>
      <c r="D20" s="33">
        <f t="shared" si="14"/>
        <v>96.72</v>
      </c>
      <c r="E20" s="33">
        <f t="shared" si="0"/>
        <v>30</v>
      </c>
      <c r="F20" s="33">
        <f t="shared" si="0"/>
        <v>27</v>
      </c>
      <c r="G20" s="33">
        <f t="shared" si="1"/>
        <v>39.72</v>
      </c>
      <c r="H20" s="33">
        <f t="shared" si="15"/>
        <v>99.65</v>
      </c>
      <c r="I20" s="33">
        <f t="shared" si="2"/>
        <v>30</v>
      </c>
      <c r="J20" s="33">
        <f t="shared" si="3"/>
        <v>39.860000000000007</v>
      </c>
      <c r="K20" s="33">
        <f t="shared" si="4"/>
        <v>29.79</v>
      </c>
      <c r="L20" s="33">
        <f t="shared" si="16"/>
        <v>23.99</v>
      </c>
      <c r="M20" s="33">
        <f t="shared" si="5"/>
        <v>6</v>
      </c>
      <c r="N20" s="33">
        <f t="shared" si="6"/>
        <v>8</v>
      </c>
      <c r="O20" s="33">
        <f t="shared" si="7"/>
        <v>9.9899999999999984</v>
      </c>
      <c r="P20" s="33">
        <f t="shared" si="17"/>
        <v>99.6</v>
      </c>
      <c r="Q20" s="33">
        <f t="shared" si="8"/>
        <v>39.72</v>
      </c>
      <c r="R20" s="33">
        <f t="shared" si="8"/>
        <v>39.880000000000003</v>
      </c>
      <c r="S20" s="33">
        <f t="shared" si="9"/>
        <v>20</v>
      </c>
      <c r="T20" s="33">
        <f t="shared" si="18"/>
        <v>99.36</v>
      </c>
      <c r="U20" s="33">
        <f t="shared" si="10"/>
        <v>29.91</v>
      </c>
      <c r="V20" s="33">
        <f t="shared" si="11"/>
        <v>19.8</v>
      </c>
      <c r="W20" s="33">
        <f t="shared" si="12"/>
        <v>49.65</v>
      </c>
    </row>
    <row r="21" spans="1:23" ht="22.5" x14ac:dyDescent="0.25">
      <c r="A21" s="35">
        <v>15</v>
      </c>
      <c r="B21" s="27" t="s">
        <v>193</v>
      </c>
      <c r="C21" s="33">
        <f t="shared" si="13"/>
        <v>83.801999999999992</v>
      </c>
      <c r="D21" s="33">
        <f t="shared" si="14"/>
        <v>98.7</v>
      </c>
      <c r="E21" s="33">
        <f t="shared" si="0"/>
        <v>29.7</v>
      </c>
      <c r="F21" s="33">
        <f t="shared" si="0"/>
        <v>30</v>
      </c>
      <c r="G21" s="33">
        <f t="shared" si="1"/>
        <v>39</v>
      </c>
      <c r="H21" s="33">
        <f t="shared" si="15"/>
        <v>87.3</v>
      </c>
      <c r="I21" s="33">
        <f t="shared" si="2"/>
        <v>24</v>
      </c>
      <c r="J21" s="33">
        <f t="shared" si="3"/>
        <v>34.92</v>
      </c>
      <c r="K21" s="33">
        <f t="shared" si="4"/>
        <v>28.38</v>
      </c>
      <c r="L21" s="33">
        <f t="shared" si="16"/>
        <v>35.69</v>
      </c>
      <c r="M21" s="33">
        <f t="shared" si="5"/>
        <v>0</v>
      </c>
      <c r="N21" s="33">
        <f t="shared" si="6"/>
        <v>8</v>
      </c>
      <c r="O21" s="33">
        <f t="shared" si="7"/>
        <v>27.689999999999998</v>
      </c>
      <c r="P21" s="33">
        <f t="shared" si="17"/>
        <v>99.06</v>
      </c>
      <c r="Q21" s="33">
        <f t="shared" si="8"/>
        <v>39.44</v>
      </c>
      <c r="R21" s="33">
        <f t="shared" si="8"/>
        <v>39.760000000000005</v>
      </c>
      <c r="S21" s="33">
        <f t="shared" si="9"/>
        <v>19.86</v>
      </c>
      <c r="T21" s="33">
        <f t="shared" si="18"/>
        <v>98.259999999999991</v>
      </c>
      <c r="U21" s="33">
        <f t="shared" si="10"/>
        <v>29.58</v>
      </c>
      <c r="V21" s="33">
        <f t="shared" si="11"/>
        <v>19.380000000000003</v>
      </c>
      <c r="W21" s="33">
        <f t="shared" si="12"/>
        <v>49.3</v>
      </c>
    </row>
    <row r="22" spans="1:23" ht="22.5" x14ac:dyDescent="0.25">
      <c r="A22" s="35">
        <v>16</v>
      </c>
      <c r="B22" s="27" t="s">
        <v>58</v>
      </c>
      <c r="C22" s="33">
        <f t="shared" si="13"/>
        <v>83.012</v>
      </c>
      <c r="D22" s="33">
        <f t="shared" si="14"/>
        <v>94.64</v>
      </c>
      <c r="E22" s="33">
        <f t="shared" si="0"/>
        <v>28.2</v>
      </c>
      <c r="F22" s="33">
        <f t="shared" si="0"/>
        <v>27</v>
      </c>
      <c r="G22" s="33">
        <f t="shared" si="1"/>
        <v>39.44</v>
      </c>
      <c r="H22" s="33">
        <f t="shared" si="15"/>
        <v>98.75</v>
      </c>
      <c r="I22" s="33">
        <f t="shared" si="2"/>
        <v>30</v>
      </c>
      <c r="J22" s="33">
        <f t="shared" si="3"/>
        <v>39.5</v>
      </c>
      <c r="K22" s="33">
        <f t="shared" si="4"/>
        <v>29.25</v>
      </c>
      <c r="L22" s="33">
        <f t="shared" si="16"/>
        <v>26.01</v>
      </c>
      <c r="M22" s="33">
        <f t="shared" si="5"/>
        <v>0</v>
      </c>
      <c r="N22" s="33">
        <f t="shared" si="6"/>
        <v>0</v>
      </c>
      <c r="O22" s="33">
        <f t="shared" si="7"/>
        <v>26.01</v>
      </c>
      <c r="P22" s="33">
        <f t="shared" si="17"/>
        <v>97.860000000000014</v>
      </c>
      <c r="Q22" s="33">
        <f t="shared" si="8"/>
        <v>39.680000000000007</v>
      </c>
      <c r="R22" s="33">
        <f t="shared" si="8"/>
        <v>39</v>
      </c>
      <c r="S22" s="33">
        <f t="shared" si="9"/>
        <v>19.180000000000003</v>
      </c>
      <c r="T22" s="33">
        <f t="shared" si="18"/>
        <v>97.8</v>
      </c>
      <c r="U22" s="33">
        <f t="shared" si="10"/>
        <v>29.49</v>
      </c>
      <c r="V22" s="33">
        <f t="shared" si="11"/>
        <v>19.16</v>
      </c>
      <c r="W22" s="33">
        <f t="shared" si="12"/>
        <v>49.15</v>
      </c>
    </row>
    <row r="23" spans="1:23" ht="22.5" x14ac:dyDescent="0.25">
      <c r="A23" s="35">
        <v>17</v>
      </c>
      <c r="B23" s="27" t="s">
        <v>194</v>
      </c>
      <c r="C23" s="33">
        <f t="shared" si="13"/>
        <v>83.111999999999995</v>
      </c>
      <c r="D23" s="33">
        <f t="shared" si="14"/>
        <v>92.110000000000014</v>
      </c>
      <c r="E23" s="33">
        <f t="shared" si="0"/>
        <v>25.59</v>
      </c>
      <c r="F23" s="33">
        <f t="shared" si="0"/>
        <v>30</v>
      </c>
      <c r="G23" s="33">
        <f t="shared" si="1"/>
        <v>36.520000000000003</v>
      </c>
      <c r="H23" s="33">
        <f t="shared" si="15"/>
        <v>94.85</v>
      </c>
      <c r="I23" s="33">
        <f t="shared" si="2"/>
        <v>30</v>
      </c>
      <c r="J23" s="33">
        <f t="shared" si="3"/>
        <v>37.94</v>
      </c>
      <c r="K23" s="33">
        <f t="shared" si="4"/>
        <v>26.91</v>
      </c>
      <c r="L23" s="33">
        <f t="shared" si="16"/>
        <v>34</v>
      </c>
      <c r="M23" s="33">
        <f t="shared" si="5"/>
        <v>0</v>
      </c>
      <c r="N23" s="33">
        <f t="shared" si="6"/>
        <v>16</v>
      </c>
      <c r="O23" s="33">
        <f t="shared" si="7"/>
        <v>18</v>
      </c>
      <c r="P23" s="33">
        <f t="shared" si="17"/>
        <v>97.600000000000009</v>
      </c>
      <c r="Q23" s="33">
        <f t="shared" si="8"/>
        <v>38.64</v>
      </c>
      <c r="R23" s="33">
        <f t="shared" si="8"/>
        <v>38.960000000000008</v>
      </c>
      <c r="S23" s="33">
        <f t="shared" si="9"/>
        <v>20</v>
      </c>
      <c r="T23" s="33">
        <f t="shared" si="18"/>
        <v>97</v>
      </c>
      <c r="U23" s="33">
        <f t="shared" si="10"/>
        <v>28.979999999999997</v>
      </c>
      <c r="V23" s="33">
        <f t="shared" si="11"/>
        <v>19.32</v>
      </c>
      <c r="W23" s="33">
        <f t="shared" si="12"/>
        <v>48.7</v>
      </c>
    </row>
    <row r="24" spans="1:23" ht="22.5" x14ac:dyDescent="0.25">
      <c r="A24" s="35">
        <v>18</v>
      </c>
      <c r="B24" s="27" t="s">
        <v>195</v>
      </c>
      <c r="C24" s="33">
        <f t="shared" si="13"/>
        <v>87.84</v>
      </c>
      <c r="D24" s="33">
        <f t="shared" si="14"/>
        <v>96.8</v>
      </c>
      <c r="E24" s="33">
        <f t="shared" si="0"/>
        <v>27.599999999999998</v>
      </c>
      <c r="F24" s="33">
        <f t="shared" si="0"/>
        <v>30</v>
      </c>
      <c r="G24" s="33">
        <f t="shared" si="1"/>
        <v>39.200000000000003</v>
      </c>
      <c r="H24" s="33">
        <f t="shared" si="15"/>
        <v>98.65</v>
      </c>
      <c r="I24" s="33">
        <f t="shared" si="2"/>
        <v>30</v>
      </c>
      <c r="J24" s="33">
        <f t="shared" si="3"/>
        <v>39.460000000000008</v>
      </c>
      <c r="K24" s="33">
        <f t="shared" si="4"/>
        <v>29.189999999999998</v>
      </c>
      <c r="L24" s="33">
        <f t="shared" si="16"/>
        <v>46</v>
      </c>
      <c r="M24" s="33">
        <f t="shared" si="5"/>
        <v>0</v>
      </c>
      <c r="N24" s="33">
        <f t="shared" si="6"/>
        <v>16</v>
      </c>
      <c r="O24" s="33">
        <f t="shared" si="7"/>
        <v>30</v>
      </c>
      <c r="P24" s="33">
        <f t="shared" si="17"/>
        <v>99.28</v>
      </c>
      <c r="Q24" s="33">
        <f t="shared" si="8"/>
        <v>39.64</v>
      </c>
      <c r="R24" s="33">
        <f t="shared" si="8"/>
        <v>39.64</v>
      </c>
      <c r="S24" s="33">
        <f t="shared" si="9"/>
        <v>20</v>
      </c>
      <c r="T24" s="33">
        <f t="shared" si="18"/>
        <v>98.47</v>
      </c>
      <c r="U24" s="33">
        <f t="shared" si="10"/>
        <v>29.46</v>
      </c>
      <c r="V24" s="33">
        <f t="shared" si="11"/>
        <v>19.46</v>
      </c>
      <c r="W24" s="33">
        <f t="shared" si="12"/>
        <v>49.55</v>
      </c>
    </row>
    <row r="25" spans="1:23" ht="22.5" x14ac:dyDescent="0.25">
      <c r="A25" s="35">
        <v>19</v>
      </c>
      <c r="B25" s="27" t="s">
        <v>196</v>
      </c>
      <c r="C25" s="33">
        <f t="shared" si="13"/>
        <v>85.2</v>
      </c>
      <c r="D25" s="33">
        <f t="shared" si="14"/>
        <v>95.22</v>
      </c>
      <c r="E25" s="33">
        <f t="shared" si="0"/>
        <v>28.5</v>
      </c>
      <c r="F25" s="33">
        <f t="shared" si="0"/>
        <v>27</v>
      </c>
      <c r="G25" s="33">
        <f t="shared" si="1"/>
        <v>39.72</v>
      </c>
      <c r="H25" s="33">
        <f t="shared" si="15"/>
        <v>100</v>
      </c>
      <c r="I25" s="33">
        <f t="shared" si="2"/>
        <v>30</v>
      </c>
      <c r="J25" s="33">
        <f t="shared" si="3"/>
        <v>40</v>
      </c>
      <c r="K25" s="33">
        <f t="shared" si="4"/>
        <v>30</v>
      </c>
      <c r="L25" s="33">
        <f t="shared" si="16"/>
        <v>33</v>
      </c>
      <c r="M25" s="33">
        <f t="shared" si="5"/>
        <v>0</v>
      </c>
      <c r="N25" s="33">
        <f t="shared" si="6"/>
        <v>24</v>
      </c>
      <c r="O25" s="33">
        <f t="shared" si="7"/>
        <v>9</v>
      </c>
      <c r="P25" s="33">
        <f t="shared" si="17"/>
        <v>99.44</v>
      </c>
      <c r="Q25" s="33">
        <f t="shared" si="8"/>
        <v>39.44</v>
      </c>
      <c r="R25" s="33">
        <f t="shared" si="8"/>
        <v>40</v>
      </c>
      <c r="S25" s="33">
        <f t="shared" si="9"/>
        <v>20</v>
      </c>
      <c r="T25" s="33">
        <f t="shared" si="18"/>
        <v>98.34</v>
      </c>
      <c r="U25" s="33">
        <f t="shared" si="10"/>
        <v>29.58</v>
      </c>
      <c r="V25" s="33">
        <f t="shared" si="11"/>
        <v>19.46</v>
      </c>
      <c r="W25" s="33">
        <f t="shared" si="12"/>
        <v>49.3</v>
      </c>
    </row>
    <row r="26" spans="1:23" ht="22.5" x14ac:dyDescent="0.25">
      <c r="A26" s="35">
        <v>20</v>
      </c>
      <c r="B26" s="27" t="s">
        <v>197</v>
      </c>
      <c r="C26" s="33">
        <f t="shared" si="13"/>
        <v>83.465999999999994</v>
      </c>
      <c r="D26" s="33">
        <f t="shared" si="14"/>
        <v>90.419999999999987</v>
      </c>
      <c r="E26" s="33">
        <f t="shared" si="0"/>
        <v>26.099999999999998</v>
      </c>
      <c r="F26" s="33">
        <f t="shared" si="0"/>
        <v>30</v>
      </c>
      <c r="G26" s="33">
        <f t="shared" si="1"/>
        <v>34.32</v>
      </c>
      <c r="H26" s="33">
        <f t="shared" si="15"/>
        <v>86.5</v>
      </c>
      <c r="I26" s="33">
        <f t="shared" si="2"/>
        <v>24</v>
      </c>
      <c r="J26" s="33">
        <f t="shared" si="3"/>
        <v>34.6</v>
      </c>
      <c r="K26" s="33">
        <f t="shared" si="4"/>
        <v>27.9</v>
      </c>
      <c r="L26" s="33">
        <f t="shared" si="16"/>
        <v>52</v>
      </c>
      <c r="M26" s="33">
        <f t="shared" si="5"/>
        <v>6</v>
      </c>
      <c r="N26" s="33">
        <f t="shared" si="6"/>
        <v>16</v>
      </c>
      <c r="O26" s="33">
        <f t="shared" si="7"/>
        <v>30</v>
      </c>
      <c r="P26" s="33">
        <f t="shared" si="17"/>
        <v>93.160000000000011</v>
      </c>
      <c r="Q26" s="33">
        <f t="shared" si="8"/>
        <v>36.28</v>
      </c>
      <c r="R26" s="33">
        <f t="shared" si="8"/>
        <v>37.200000000000003</v>
      </c>
      <c r="S26" s="33">
        <f t="shared" si="9"/>
        <v>19.680000000000003</v>
      </c>
      <c r="T26" s="33">
        <f t="shared" si="18"/>
        <v>95.25</v>
      </c>
      <c r="U26" s="33">
        <f t="shared" si="10"/>
        <v>28.26</v>
      </c>
      <c r="V26" s="33">
        <f t="shared" si="11"/>
        <v>18.14</v>
      </c>
      <c r="W26" s="33">
        <f t="shared" si="12"/>
        <v>48.85</v>
      </c>
    </row>
    <row r="27" spans="1:23" ht="22.5" x14ac:dyDescent="0.25">
      <c r="A27" s="35">
        <v>21</v>
      </c>
      <c r="B27" s="27" t="s">
        <v>198</v>
      </c>
      <c r="C27" s="33">
        <f t="shared" si="13"/>
        <v>83.753999999999991</v>
      </c>
      <c r="D27" s="33">
        <f t="shared" si="14"/>
        <v>88.039999999999992</v>
      </c>
      <c r="E27" s="33">
        <f t="shared" si="0"/>
        <v>23.4</v>
      </c>
      <c r="F27" s="33">
        <f t="shared" si="0"/>
        <v>27</v>
      </c>
      <c r="G27" s="33">
        <f t="shared" si="1"/>
        <v>37.64</v>
      </c>
      <c r="H27" s="33">
        <f t="shared" si="15"/>
        <v>87.75</v>
      </c>
      <c r="I27" s="33">
        <f t="shared" si="2"/>
        <v>24</v>
      </c>
      <c r="J27" s="33">
        <f t="shared" si="3"/>
        <v>35.1</v>
      </c>
      <c r="K27" s="33">
        <f t="shared" si="4"/>
        <v>28.65</v>
      </c>
      <c r="L27" s="33">
        <f t="shared" si="16"/>
        <v>46</v>
      </c>
      <c r="M27" s="33">
        <f t="shared" si="5"/>
        <v>0</v>
      </c>
      <c r="N27" s="33">
        <f t="shared" si="6"/>
        <v>16</v>
      </c>
      <c r="O27" s="33">
        <f t="shared" si="7"/>
        <v>30</v>
      </c>
      <c r="P27" s="33">
        <f t="shared" si="17"/>
        <v>98.740000000000009</v>
      </c>
      <c r="Q27" s="33">
        <f t="shared" si="8"/>
        <v>39.120000000000005</v>
      </c>
      <c r="R27" s="33">
        <f t="shared" si="8"/>
        <v>40</v>
      </c>
      <c r="S27" s="33">
        <f t="shared" si="9"/>
        <v>19.62</v>
      </c>
      <c r="T27" s="33">
        <f t="shared" si="18"/>
        <v>98.240000000000009</v>
      </c>
      <c r="U27" s="33">
        <f t="shared" si="10"/>
        <v>29.79</v>
      </c>
      <c r="V27" s="33">
        <f t="shared" si="11"/>
        <v>18.8</v>
      </c>
      <c r="W27" s="33">
        <f t="shared" si="12"/>
        <v>49.65</v>
      </c>
    </row>
    <row r="28" spans="1:23" ht="22.5" x14ac:dyDescent="0.25">
      <c r="A28" s="35">
        <v>22</v>
      </c>
      <c r="B28" s="27" t="s">
        <v>199</v>
      </c>
      <c r="C28" s="33">
        <f t="shared" si="13"/>
        <v>86.17</v>
      </c>
      <c r="D28" s="33">
        <f t="shared" si="14"/>
        <v>93.9</v>
      </c>
      <c r="E28" s="33">
        <f t="shared" ref="E28:F47" si="19">E122*0.3</f>
        <v>25.5</v>
      </c>
      <c r="F28" s="33">
        <f t="shared" si="19"/>
        <v>30</v>
      </c>
      <c r="G28" s="33">
        <f t="shared" si="1"/>
        <v>38.400000000000006</v>
      </c>
      <c r="H28" s="33">
        <f t="shared" si="15"/>
        <v>98</v>
      </c>
      <c r="I28" s="33">
        <f t="shared" si="2"/>
        <v>30</v>
      </c>
      <c r="J28" s="33">
        <f t="shared" si="3"/>
        <v>39.200000000000003</v>
      </c>
      <c r="K28" s="33">
        <f t="shared" si="4"/>
        <v>28.799999999999997</v>
      </c>
      <c r="L28" s="33">
        <f t="shared" si="16"/>
        <v>43.870000000000005</v>
      </c>
      <c r="M28" s="33">
        <f t="shared" si="5"/>
        <v>0</v>
      </c>
      <c r="N28" s="33">
        <f t="shared" si="6"/>
        <v>16</v>
      </c>
      <c r="O28" s="33">
        <f t="shared" si="7"/>
        <v>27.87</v>
      </c>
      <c r="P28" s="33">
        <f t="shared" si="17"/>
        <v>97.680000000000021</v>
      </c>
      <c r="Q28" s="33">
        <f t="shared" ref="Q28:R47" si="20">Q122*0.4</f>
        <v>38.800000000000004</v>
      </c>
      <c r="R28" s="33">
        <f t="shared" si="20"/>
        <v>38.960000000000008</v>
      </c>
      <c r="S28" s="33">
        <f t="shared" si="9"/>
        <v>19.920000000000002</v>
      </c>
      <c r="T28" s="33">
        <f t="shared" si="18"/>
        <v>97.4</v>
      </c>
      <c r="U28" s="33">
        <f t="shared" si="10"/>
        <v>29.31</v>
      </c>
      <c r="V28" s="33">
        <f t="shared" si="11"/>
        <v>18.940000000000001</v>
      </c>
      <c r="W28" s="33">
        <f t="shared" si="12"/>
        <v>49.15</v>
      </c>
    </row>
    <row r="29" spans="1:23" ht="22.5" x14ac:dyDescent="0.25">
      <c r="A29" s="35">
        <v>23</v>
      </c>
      <c r="B29" s="27" t="s">
        <v>200</v>
      </c>
      <c r="C29" s="33">
        <f t="shared" si="13"/>
        <v>86.828000000000003</v>
      </c>
      <c r="D29" s="33">
        <f t="shared" si="14"/>
        <v>94.82</v>
      </c>
      <c r="E29" s="33">
        <f t="shared" si="19"/>
        <v>29.099999999999998</v>
      </c>
      <c r="F29" s="33">
        <f t="shared" si="19"/>
        <v>27</v>
      </c>
      <c r="G29" s="33">
        <f t="shared" si="1"/>
        <v>38.72</v>
      </c>
      <c r="H29" s="33">
        <f t="shared" si="15"/>
        <v>91.1</v>
      </c>
      <c r="I29" s="33">
        <f t="shared" si="2"/>
        <v>30</v>
      </c>
      <c r="J29" s="33">
        <f t="shared" si="3"/>
        <v>36.44</v>
      </c>
      <c r="K29" s="33">
        <f t="shared" si="4"/>
        <v>24.66</v>
      </c>
      <c r="L29" s="33">
        <f t="shared" si="16"/>
        <v>51.870000000000005</v>
      </c>
      <c r="M29" s="33">
        <f t="shared" si="5"/>
        <v>0</v>
      </c>
      <c r="N29" s="33">
        <f t="shared" si="6"/>
        <v>24</v>
      </c>
      <c r="O29" s="33">
        <f t="shared" si="7"/>
        <v>27.87</v>
      </c>
      <c r="P29" s="33">
        <f t="shared" si="17"/>
        <v>98.38000000000001</v>
      </c>
      <c r="Q29" s="33">
        <f t="shared" si="20"/>
        <v>38.92</v>
      </c>
      <c r="R29" s="33">
        <f t="shared" si="20"/>
        <v>39.760000000000005</v>
      </c>
      <c r="S29" s="33">
        <f t="shared" si="9"/>
        <v>19.700000000000003</v>
      </c>
      <c r="T29" s="33">
        <f t="shared" si="18"/>
        <v>97.97</v>
      </c>
      <c r="U29" s="33">
        <f t="shared" si="10"/>
        <v>29.549999999999997</v>
      </c>
      <c r="V29" s="33">
        <f t="shared" si="11"/>
        <v>18.62</v>
      </c>
      <c r="W29" s="33">
        <f t="shared" si="12"/>
        <v>49.8</v>
      </c>
    </row>
    <row r="30" spans="1:23" ht="22.5" x14ac:dyDescent="0.25">
      <c r="A30" s="35">
        <v>24</v>
      </c>
      <c r="B30" s="27" t="s">
        <v>201</v>
      </c>
      <c r="C30" s="33">
        <f t="shared" si="13"/>
        <v>91.558000000000021</v>
      </c>
      <c r="D30" s="33">
        <f t="shared" si="14"/>
        <v>95.240000000000009</v>
      </c>
      <c r="E30" s="33">
        <f t="shared" si="19"/>
        <v>29.4</v>
      </c>
      <c r="F30" s="33">
        <f t="shared" si="19"/>
        <v>27</v>
      </c>
      <c r="G30" s="33">
        <f t="shared" si="1"/>
        <v>38.840000000000003</v>
      </c>
      <c r="H30" s="33">
        <f t="shared" si="15"/>
        <v>99.05</v>
      </c>
      <c r="I30" s="33">
        <f t="shared" si="2"/>
        <v>30</v>
      </c>
      <c r="J30" s="33">
        <f t="shared" si="3"/>
        <v>39.620000000000005</v>
      </c>
      <c r="K30" s="33">
        <f t="shared" si="4"/>
        <v>29.429999999999996</v>
      </c>
      <c r="L30" s="33">
        <f t="shared" si="16"/>
        <v>66</v>
      </c>
      <c r="M30" s="33">
        <f t="shared" si="5"/>
        <v>12</v>
      </c>
      <c r="N30" s="33">
        <f t="shared" si="6"/>
        <v>24</v>
      </c>
      <c r="O30" s="33">
        <f t="shared" si="7"/>
        <v>30</v>
      </c>
      <c r="P30" s="33">
        <f t="shared" si="17"/>
        <v>98.640000000000015</v>
      </c>
      <c r="Q30" s="33">
        <f t="shared" si="20"/>
        <v>39</v>
      </c>
      <c r="R30" s="33">
        <f t="shared" si="20"/>
        <v>39.760000000000005</v>
      </c>
      <c r="S30" s="33">
        <f t="shared" si="9"/>
        <v>19.880000000000003</v>
      </c>
      <c r="T30" s="33">
        <f t="shared" si="18"/>
        <v>98.860000000000014</v>
      </c>
      <c r="U30" s="33">
        <f t="shared" si="10"/>
        <v>29.82</v>
      </c>
      <c r="V30" s="33">
        <f t="shared" si="11"/>
        <v>19.440000000000001</v>
      </c>
      <c r="W30" s="33">
        <f t="shared" si="12"/>
        <v>49.6</v>
      </c>
    </row>
    <row r="31" spans="1:23" ht="22.5" x14ac:dyDescent="0.25">
      <c r="A31" s="35">
        <v>25</v>
      </c>
      <c r="B31" s="27" t="s">
        <v>202</v>
      </c>
      <c r="C31" s="33">
        <f t="shared" si="13"/>
        <v>87.236000000000004</v>
      </c>
      <c r="D31" s="33">
        <f t="shared" si="14"/>
        <v>94.539999999999992</v>
      </c>
      <c r="E31" s="33">
        <f t="shared" si="19"/>
        <v>28.5</v>
      </c>
      <c r="F31" s="33">
        <f t="shared" si="19"/>
        <v>27</v>
      </c>
      <c r="G31" s="33">
        <f t="shared" si="1"/>
        <v>39.04</v>
      </c>
      <c r="H31" s="33">
        <f t="shared" si="15"/>
        <v>95.850000000000009</v>
      </c>
      <c r="I31" s="33">
        <f t="shared" si="2"/>
        <v>30</v>
      </c>
      <c r="J31" s="33">
        <f t="shared" si="3"/>
        <v>38.339999999999996</v>
      </c>
      <c r="K31" s="33">
        <f t="shared" si="4"/>
        <v>27.51</v>
      </c>
      <c r="L31" s="33">
        <f t="shared" si="16"/>
        <v>52.71</v>
      </c>
      <c r="M31" s="33">
        <f t="shared" si="5"/>
        <v>0</v>
      </c>
      <c r="N31" s="33">
        <f t="shared" si="6"/>
        <v>24</v>
      </c>
      <c r="O31" s="33">
        <f t="shared" si="7"/>
        <v>28.71</v>
      </c>
      <c r="P31" s="33">
        <f t="shared" si="17"/>
        <v>96.78</v>
      </c>
      <c r="Q31" s="33">
        <f t="shared" si="20"/>
        <v>38</v>
      </c>
      <c r="R31" s="33">
        <f t="shared" si="20"/>
        <v>39</v>
      </c>
      <c r="S31" s="33">
        <f t="shared" si="9"/>
        <v>19.78</v>
      </c>
      <c r="T31" s="33">
        <f t="shared" si="18"/>
        <v>96.300000000000011</v>
      </c>
      <c r="U31" s="33">
        <f t="shared" si="10"/>
        <v>29.009999999999998</v>
      </c>
      <c r="V31" s="33">
        <f t="shared" si="11"/>
        <v>19.340000000000003</v>
      </c>
      <c r="W31" s="33">
        <f t="shared" si="12"/>
        <v>47.95</v>
      </c>
    </row>
    <row r="32" spans="1:23" ht="22.5" x14ac:dyDescent="0.25">
      <c r="A32" s="35">
        <v>26</v>
      </c>
      <c r="B32" s="27" t="s">
        <v>203</v>
      </c>
      <c r="C32" s="33">
        <f t="shared" si="13"/>
        <v>81.703999999999994</v>
      </c>
      <c r="D32" s="33">
        <f t="shared" si="14"/>
        <v>93.72</v>
      </c>
      <c r="E32" s="33">
        <f t="shared" si="19"/>
        <v>25.2</v>
      </c>
      <c r="F32" s="33">
        <f t="shared" si="19"/>
        <v>30</v>
      </c>
      <c r="G32" s="33">
        <f t="shared" si="1"/>
        <v>38.520000000000003</v>
      </c>
      <c r="H32" s="33">
        <f t="shared" si="15"/>
        <v>80.55</v>
      </c>
      <c r="I32" s="33">
        <f t="shared" si="2"/>
        <v>30</v>
      </c>
      <c r="J32" s="33">
        <f t="shared" si="3"/>
        <v>32.22</v>
      </c>
      <c r="K32" s="33">
        <f t="shared" si="4"/>
        <v>18.329999999999998</v>
      </c>
      <c r="L32" s="33">
        <f t="shared" si="16"/>
        <v>40</v>
      </c>
      <c r="M32" s="33">
        <f t="shared" si="5"/>
        <v>0</v>
      </c>
      <c r="N32" s="33">
        <f t="shared" si="6"/>
        <v>16</v>
      </c>
      <c r="O32" s="33">
        <f t="shared" si="7"/>
        <v>24</v>
      </c>
      <c r="P32" s="33">
        <f t="shared" si="17"/>
        <v>98.56</v>
      </c>
      <c r="Q32" s="33">
        <f t="shared" si="20"/>
        <v>39.28</v>
      </c>
      <c r="R32" s="33">
        <f t="shared" si="20"/>
        <v>39.28</v>
      </c>
      <c r="S32" s="33">
        <f t="shared" si="9"/>
        <v>20</v>
      </c>
      <c r="T32" s="33">
        <f t="shared" si="18"/>
        <v>95.69</v>
      </c>
      <c r="U32" s="33">
        <f t="shared" si="10"/>
        <v>28.95</v>
      </c>
      <c r="V32" s="33">
        <f t="shared" si="11"/>
        <v>18.940000000000001</v>
      </c>
      <c r="W32" s="33">
        <f t="shared" si="12"/>
        <v>47.8</v>
      </c>
    </row>
    <row r="33" spans="1:23" ht="22.5" x14ac:dyDescent="0.25">
      <c r="A33" s="35">
        <v>27</v>
      </c>
      <c r="B33" s="27" t="s">
        <v>59</v>
      </c>
      <c r="C33" s="33">
        <f t="shared" si="13"/>
        <v>86.956000000000003</v>
      </c>
      <c r="D33" s="33">
        <f t="shared" si="14"/>
        <v>94.06</v>
      </c>
      <c r="E33" s="33">
        <f t="shared" si="19"/>
        <v>29.099999999999998</v>
      </c>
      <c r="F33" s="33">
        <f t="shared" si="19"/>
        <v>27</v>
      </c>
      <c r="G33" s="33">
        <f t="shared" si="1"/>
        <v>37.96</v>
      </c>
      <c r="H33" s="33">
        <f t="shared" si="15"/>
        <v>95.600000000000009</v>
      </c>
      <c r="I33" s="33">
        <f t="shared" si="2"/>
        <v>30</v>
      </c>
      <c r="J33" s="33">
        <f t="shared" si="3"/>
        <v>38.24</v>
      </c>
      <c r="K33" s="33">
        <f t="shared" si="4"/>
        <v>27.36</v>
      </c>
      <c r="L33" s="33">
        <f t="shared" si="16"/>
        <v>52</v>
      </c>
      <c r="M33" s="33">
        <f t="shared" si="5"/>
        <v>6</v>
      </c>
      <c r="N33" s="33">
        <f t="shared" si="6"/>
        <v>16</v>
      </c>
      <c r="O33" s="33">
        <f t="shared" si="7"/>
        <v>30</v>
      </c>
      <c r="P33" s="33">
        <f t="shared" si="17"/>
        <v>96.320000000000022</v>
      </c>
      <c r="Q33" s="33">
        <f t="shared" si="20"/>
        <v>38.24</v>
      </c>
      <c r="R33" s="33">
        <f t="shared" si="20"/>
        <v>38.840000000000003</v>
      </c>
      <c r="S33" s="33">
        <f t="shared" si="9"/>
        <v>19.240000000000002</v>
      </c>
      <c r="T33" s="33">
        <f t="shared" si="18"/>
        <v>96.8</v>
      </c>
      <c r="U33" s="33">
        <f t="shared" si="10"/>
        <v>29.129999999999995</v>
      </c>
      <c r="V33" s="33">
        <f t="shared" si="11"/>
        <v>19.12</v>
      </c>
      <c r="W33" s="33">
        <f t="shared" si="12"/>
        <v>48.55</v>
      </c>
    </row>
    <row r="34" spans="1:23" x14ac:dyDescent="0.25">
      <c r="A34" s="35">
        <v>28</v>
      </c>
      <c r="B34" s="27" t="s">
        <v>204</v>
      </c>
      <c r="C34" s="33">
        <f t="shared" si="13"/>
        <v>95.733999999999995</v>
      </c>
      <c r="D34" s="33">
        <f t="shared" si="14"/>
        <v>95.78</v>
      </c>
      <c r="E34" s="33">
        <f t="shared" si="19"/>
        <v>29.099999999999998</v>
      </c>
      <c r="F34" s="33">
        <f t="shared" si="19"/>
        <v>27</v>
      </c>
      <c r="G34" s="33">
        <f t="shared" si="1"/>
        <v>39.680000000000007</v>
      </c>
      <c r="H34" s="33">
        <f t="shared" si="15"/>
        <v>99.549999999999983</v>
      </c>
      <c r="I34" s="33">
        <f t="shared" si="2"/>
        <v>30</v>
      </c>
      <c r="J34" s="33">
        <f t="shared" si="3"/>
        <v>39.82</v>
      </c>
      <c r="K34" s="33">
        <f t="shared" si="4"/>
        <v>29.729999999999997</v>
      </c>
      <c r="L34" s="33">
        <f t="shared" si="16"/>
        <v>84.14</v>
      </c>
      <c r="M34" s="33">
        <f t="shared" si="5"/>
        <v>24</v>
      </c>
      <c r="N34" s="33">
        <f t="shared" si="6"/>
        <v>32</v>
      </c>
      <c r="O34" s="33">
        <f t="shared" si="7"/>
        <v>28.139999999999997</v>
      </c>
      <c r="P34" s="33">
        <f t="shared" si="17"/>
        <v>99.68</v>
      </c>
      <c r="Q34" s="33">
        <f t="shared" si="20"/>
        <v>39.880000000000003</v>
      </c>
      <c r="R34" s="33">
        <f t="shared" si="20"/>
        <v>39.840000000000003</v>
      </c>
      <c r="S34" s="33">
        <f t="shared" si="9"/>
        <v>19.96</v>
      </c>
      <c r="T34" s="33">
        <f t="shared" si="18"/>
        <v>99.52</v>
      </c>
      <c r="U34" s="33">
        <f t="shared" si="10"/>
        <v>29.879999999999995</v>
      </c>
      <c r="V34" s="33">
        <f t="shared" si="11"/>
        <v>19.840000000000003</v>
      </c>
      <c r="W34" s="33">
        <f t="shared" si="12"/>
        <v>49.8</v>
      </c>
    </row>
    <row r="35" spans="1:23" x14ac:dyDescent="0.25">
      <c r="A35" s="35">
        <v>29</v>
      </c>
      <c r="B35" s="27" t="s">
        <v>205</v>
      </c>
      <c r="C35" s="33">
        <f t="shared" si="13"/>
        <v>94.93</v>
      </c>
      <c r="D35" s="33">
        <f t="shared" si="14"/>
        <v>85.8</v>
      </c>
      <c r="E35" s="33">
        <f t="shared" si="19"/>
        <v>28.799999999999997</v>
      </c>
      <c r="F35" s="33">
        <f t="shared" si="19"/>
        <v>18</v>
      </c>
      <c r="G35" s="33">
        <f t="shared" si="1"/>
        <v>39</v>
      </c>
      <c r="H35" s="33">
        <f t="shared" si="15"/>
        <v>98.9</v>
      </c>
      <c r="I35" s="33">
        <f t="shared" si="2"/>
        <v>30</v>
      </c>
      <c r="J35" s="33">
        <f t="shared" si="3"/>
        <v>39.56</v>
      </c>
      <c r="K35" s="33">
        <f t="shared" si="4"/>
        <v>29.339999999999996</v>
      </c>
      <c r="L35" s="33">
        <f t="shared" si="16"/>
        <v>92.74</v>
      </c>
      <c r="M35" s="33">
        <f t="shared" si="5"/>
        <v>24</v>
      </c>
      <c r="N35" s="33">
        <f t="shared" si="6"/>
        <v>40</v>
      </c>
      <c r="O35" s="33">
        <f t="shared" si="7"/>
        <v>28.74</v>
      </c>
      <c r="P35" s="33">
        <f t="shared" si="17"/>
        <v>98.4</v>
      </c>
      <c r="Q35" s="33">
        <f t="shared" si="20"/>
        <v>38.880000000000003</v>
      </c>
      <c r="R35" s="33">
        <f t="shared" si="20"/>
        <v>39.64</v>
      </c>
      <c r="S35" s="33">
        <f t="shared" si="9"/>
        <v>19.880000000000003</v>
      </c>
      <c r="T35" s="33">
        <f t="shared" si="18"/>
        <v>98.81</v>
      </c>
      <c r="U35" s="33">
        <f t="shared" si="10"/>
        <v>29.7</v>
      </c>
      <c r="V35" s="33">
        <f t="shared" si="11"/>
        <v>19.560000000000002</v>
      </c>
      <c r="W35" s="33">
        <f t="shared" si="12"/>
        <v>49.55</v>
      </c>
    </row>
    <row r="36" spans="1:23" ht="22.5" x14ac:dyDescent="0.25">
      <c r="A36" s="35">
        <v>30</v>
      </c>
      <c r="B36" s="27" t="s">
        <v>206</v>
      </c>
      <c r="C36" s="33">
        <f t="shared" si="13"/>
        <v>94.042000000000002</v>
      </c>
      <c r="D36" s="33">
        <f t="shared" si="14"/>
        <v>95.41</v>
      </c>
      <c r="E36" s="33">
        <f t="shared" si="19"/>
        <v>28.41</v>
      </c>
      <c r="F36" s="33">
        <f t="shared" si="19"/>
        <v>27</v>
      </c>
      <c r="G36" s="33">
        <f t="shared" si="1"/>
        <v>40</v>
      </c>
      <c r="H36" s="33">
        <f t="shared" si="15"/>
        <v>99.75</v>
      </c>
      <c r="I36" s="33">
        <f t="shared" si="2"/>
        <v>30</v>
      </c>
      <c r="J36" s="33">
        <f t="shared" si="3"/>
        <v>39.900000000000006</v>
      </c>
      <c r="K36" s="33">
        <f t="shared" si="4"/>
        <v>29.849999999999998</v>
      </c>
      <c r="L36" s="33">
        <f t="shared" si="16"/>
        <v>75.69</v>
      </c>
      <c r="M36" s="33">
        <f t="shared" si="5"/>
        <v>24</v>
      </c>
      <c r="N36" s="33">
        <f t="shared" si="6"/>
        <v>24</v>
      </c>
      <c r="O36" s="33">
        <f t="shared" si="7"/>
        <v>27.689999999999998</v>
      </c>
      <c r="P36" s="33">
        <f t="shared" si="17"/>
        <v>99.560000000000016</v>
      </c>
      <c r="Q36" s="33">
        <f t="shared" si="20"/>
        <v>39.800000000000004</v>
      </c>
      <c r="R36" s="33">
        <f t="shared" si="20"/>
        <v>40</v>
      </c>
      <c r="S36" s="33">
        <f t="shared" si="9"/>
        <v>19.760000000000002</v>
      </c>
      <c r="T36" s="33">
        <f t="shared" si="18"/>
        <v>99.8</v>
      </c>
      <c r="U36" s="33">
        <f t="shared" si="10"/>
        <v>30</v>
      </c>
      <c r="V36" s="33">
        <f t="shared" si="11"/>
        <v>19.8</v>
      </c>
      <c r="W36" s="33">
        <f t="shared" si="12"/>
        <v>50</v>
      </c>
    </row>
    <row r="37" spans="1:23" x14ac:dyDescent="0.25">
      <c r="A37" s="35">
        <v>31</v>
      </c>
      <c r="B37" s="27" t="s">
        <v>60</v>
      </c>
      <c r="C37" s="33">
        <f t="shared" si="13"/>
        <v>86.74199999999999</v>
      </c>
      <c r="D37" s="33">
        <f t="shared" si="14"/>
        <v>99.4</v>
      </c>
      <c r="E37" s="33">
        <f t="shared" si="19"/>
        <v>29.4</v>
      </c>
      <c r="F37" s="33">
        <f t="shared" si="19"/>
        <v>30</v>
      </c>
      <c r="G37" s="33">
        <f t="shared" si="1"/>
        <v>40</v>
      </c>
      <c r="H37" s="33">
        <f t="shared" si="15"/>
        <v>96.6</v>
      </c>
      <c r="I37" s="33">
        <f t="shared" si="2"/>
        <v>30</v>
      </c>
      <c r="J37" s="33">
        <f t="shared" si="3"/>
        <v>38.64</v>
      </c>
      <c r="K37" s="33">
        <f t="shared" si="4"/>
        <v>27.96</v>
      </c>
      <c r="L37" s="33">
        <f t="shared" si="16"/>
        <v>44.010000000000005</v>
      </c>
      <c r="M37" s="33">
        <f t="shared" si="5"/>
        <v>0</v>
      </c>
      <c r="N37" s="33">
        <f t="shared" si="6"/>
        <v>24</v>
      </c>
      <c r="O37" s="33">
        <f t="shared" si="7"/>
        <v>20.010000000000002</v>
      </c>
      <c r="P37" s="33">
        <f t="shared" si="17"/>
        <v>98.2</v>
      </c>
      <c r="Q37" s="33">
        <f t="shared" si="20"/>
        <v>38.200000000000003</v>
      </c>
      <c r="R37" s="33">
        <f t="shared" si="20"/>
        <v>40</v>
      </c>
      <c r="S37" s="33">
        <f t="shared" si="9"/>
        <v>20</v>
      </c>
      <c r="T37" s="33">
        <f t="shared" si="18"/>
        <v>95.5</v>
      </c>
      <c r="U37" s="33">
        <f t="shared" si="10"/>
        <v>28.65</v>
      </c>
      <c r="V37" s="33">
        <f t="shared" si="11"/>
        <v>19.100000000000001</v>
      </c>
      <c r="W37" s="33">
        <f t="shared" si="12"/>
        <v>47.75</v>
      </c>
    </row>
    <row r="38" spans="1:23" ht="22.5" x14ac:dyDescent="0.25">
      <c r="A38" s="35">
        <v>32</v>
      </c>
      <c r="B38" s="27" t="s">
        <v>207</v>
      </c>
      <c r="C38" s="33">
        <f t="shared" si="13"/>
        <v>88</v>
      </c>
      <c r="D38" s="33">
        <f t="shared" si="14"/>
        <v>97.76</v>
      </c>
      <c r="E38" s="33">
        <f t="shared" si="19"/>
        <v>28.2</v>
      </c>
      <c r="F38" s="33">
        <f t="shared" si="19"/>
        <v>30</v>
      </c>
      <c r="G38" s="33">
        <f t="shared" si="1"/>
        <v>39.56</v>
      </c>
      <c r="H38" s="33">
        <f t="shared" si="15"/>
        <v>99.549999999999983</v>
      </c>
      <c r="I38" s="33">
        <f t="shared" si="2"/>
        <v>30</v>
      </c>
      <c r="J38" s="33">
        <f t="shared" si="3"/>
        <v>39.82</v>
      </c>
      <c r="K38" s="33">
        <f t="shared" si="4"/>
        <v>29.729999999999997</v>
      </c>
      <c r="L38" s="33">
        <f t="shared" si="16"/>
        <v>44</v>
      </c>
      <c r="M38" s="33">
        <f t="shared" si="5"/>
        <v>6</v>
      </c>
      <c r="N38" s="33">
        <f t="shared" si="6"/>
        <v>8</v>
      </c>
      <c r="O38" s="33">
        <f t="shared" si="7"/>
        <v>30</v>
      </c>
      <c r="P38" s="33">
        <f t="shared" si="17"/>
        <v>99.32</v>
      </c>
      <c r="Q38" s="33">
        <f t="shared" si="20"/>
        <v>39.32</v>
      </c>
      <c r="R38" s="33">
        <f t="shared" si="20"/>
        <v>40</v>
      </c>
      <c r="S38" s="33">
        <f t="shared" si="9"/>
        <v>20</v>
      </c>
      <c r="T38" s="33">
        <f t="shared" si="18"/>
        <v>99.37</v>
      </c>
      <c r="U38" s="33">
        <f t="shared" si="10"/>
        <v>30</v>
      </c>
      <c r="V38" s="33">
        <f t="shared" si="11"/>
        <v>19.82</v>
      </c>
      <c r="W38" s="33">
        <f t="shared" si="12"/>
        <v>49.55</v>
      </c>
    </row>
    <row r="39" spans="1:23" ht="22.5" x14ac:dyDescent="0.25">
      <c r="A39" s="35">
        <v>33</v>
      </c>
      <c r="B39" s="27" t="s">
        <v>208</v>
      </c>
      <c r="C39" s="33">
        <f t="shared" si="13"/>
        <v>89.317999999999998</v>
      </c>
      <c r="D39" s="33">
        <f t="shared" si="14"/>
        <v>90.919999999999987</v>
      </c>
      <c r="E39" s="33">
        <f t="shared" si="19"/>
        <v>27.599999999999998</v>
      </c>
      <c r="F39" s="33">
        <f t="shared" si="19"/>
        <v>27</v>
      </c>
      <c r="G39" s="33">
        <f t="shared" si="1"/>
        <v>36.32</v>
      </c>
      <c r="H39" s="33">
        <f t="shared" si="15"/>
        <v>100</v>
      </c>
      <c r="I39" s="33">
        <f t="shared" si="2"/>
        <v>30</v>
      </c>
      <c r="J39" s="33">
        <f t="shared" si="3"/>
        <v>40</v>
      </c>
      <c r="K39" s="33">
        <f t="shared" si="4"/>
        <v>30</v>
      </c>
      <c r="L39" s="33">
        <f t="shared" si="16"/>
        <v>56</v>
      </c>
      <c r="M39" s="33">
        <f t="shared" si="5"/>
        <v>18</v>
      </c>
      <c r="N39" s="33">
        <f t="shared" si="6"/>
        <v>8</v>
      </c>
      <c r="O39" s="33">
        <f t="shared" si="7"/>
        <v>30</v>
      </c>
      <c r="P39" s="33">
        <f t="shared" si="17"/>
        <v>100</v>
      </c>
      <c r="Q39" s="33">
        <f t="shared" si="20"/>
        <v>40</v>
      </c>
      <c r="R39" s="33">
        <f t="shared" si="20"/>
        <v>40</v>
      </c>
      <c r="S39" s="33">
        <f t="shared" si="9"/>
        <v>20</v>
      </c>
      <c r="T39" s="33">
        <f t="shared" si="18"/>
        <v>99.67</v>
      </c>
      <c r="U39" s="33">
        <f t="shared" si="10"/>
        <v>29.67</v>
      </c>
      <c r="V39" s="33">
        <f t="shared" si="11"/>
        <v>20</v>
      </c>
      <c r="W39" s="33">
        <f t="shared" si="12"/>
        <v>50</v>
      </c>
    </row>
    <row r="40" spans="1:23" ht="22.5" x14ac:dyDescent="0.25">
      <c r="A40" s="35">
        <v>34</v>
      </c>
      <c r="B40" s="27" t="s">
        <v>154</v>
      </c>
      <c r="C40" s="33">
        <f t="shared" si="13"/>
        <v>82.216000000000008</v>
      </c>
      <c r="D40" s="33">
        <f t="shared" si="14"/>
        <v>81.48</v>
      </c>
      <c r="E40" s="33">
        <f t="shared" si="19"/>
        <v>27</v>
      </c>
      <c r="F40" s="33">
        <f t="shared" si="19"/>
        <v>18</v>
      </c>
      <c r="G40" s="33">
        <f t="shared" ref="G40:G71" si="21">G134*0.4</f>
        <v>36.480000000000004</v>
      </c>
      <c r="H40" s="33">
        <f t="shared" si="15"/>
        <v>96.450000000000017</v>
      </c>
      <c r="I40" s="33">
        <f t="shared" ref="I40:I71" si="22">I134*0.3</f>
        <v>30</v>
      </c>
      <c r="J40" s="33">
        <f t="shared" ref="J40:J71" si="23">J134*0.4</f>
        <v>38.580000000000005</v>
      </c>
      <c r="K40" s="33">
        <f t="shared" ref="K40:K71" si="24">K134*0.3</f>
        <v>27.87</v>
      </c>
      <c r="L40" s="33">
        <f t="shared" si="16"/>
        <v>46</v>
      </c>
      <c r="M40" s="33">
        <f t="shared" ref="M40:M71" si="25">M134*0.3</f>
        <v>0</v>
      </c>
      <c r="N40" s="33">
        <f t="shared" ref="N40:N71" si="26">N134*0.4</f>
        <v>16</v>
      </c>
      <c r="O40" s="33">
        <f t="shared" ref="O40:O71" si="27">O134*0.3</f>
        <v>30</v>
      </c>
      <c r="P40" s="33">
        <f t="shared" si="17"/>
        <v>97.16</v>
      </c>
      <c r="Q40" s="33">
        <f t="shared" si="20"/>
        <v>37.160000000000004</v>
      </c>
      <c r="R40" s="33">
        <f t="shared" si="20"/>
        <v>40</v>
      </c>
      <c r="S40" s="33">
        <f t="shared" ref="S40:S71" si="28">S134*0.2</f>
        <v>20</v>
      </c>
      <c r="T40" s="33">
        <f t="shared" si="18"/>
        <v>89.990000000000009</v>
      </c>
      <c r="U40" s="33">
        <f t="shared" ref="U40:U71" si="29">U134*0.3</f>
        <v>30</v>
      </c>
      <c r="V40" s="33">
        <f t="shared" ref="V40:V71" si="30">V134*0.2</f>
        <v>17.14</v>
      </c>
      <c r="W40" s="33">
        <f t="shared" ref="W40:W71" si="31">W134*0.5</f>
        <v>42.85</v>
      </c>
    </row>
    <row r="41" spans="1:23" x14ac:dyDescent="0.25">
      <c r="A41" s="35">
        <v>35</v>
      </c>
      <c r="B41" s="27" t="s">
        <v>61</v>
      </c>
      <c r="C41" s="33">
        <f t="shared" si="13"/>
        <v>89.122</v>
      </c>
      <c r="D41" s="33">
        <f t="shared" si="14"/>
        <v>95.710000000000008</v>
      </c>
      <c r="E41" s="33">
        <f t="shared" si="19"/>
        <v>25.71</v>
      </c>
      <c r="F41" s="33">
        <f t="shared" si="19"/>
        <v>30</v>
      </c>
      <c r="G41" s="33">
        <f t="shared" si="21"/>
        <v>40</v>
      </c>
      <c r="H41" s="33">
        <f t="shared" si="15"/>
        <v>99.3</v>
      </c>
      <c r="I41" s="33">
        <f t="shared" si="22"/>
        <v>30</v>
      </c>
      <c r="J41" s="33">
        <f t="shared" si="23"/>
        <v>39.72</v>
      </c>
      <c r="K41" s="33">
        <f t="shared" si="24"/>
        <v>29.58</v>
      </c>
      <c r="L41" s="33">
        <f t="shared" si="16"/>
        <v>52</v>
      </c>
      <c r="M41" s="33">
        <f t="shared" si="25"/>
        <v>6</v>
      </c>
      <c r="N41" s="33">
        <f t="shared" si="26"/>
        <v>16</v>
      </c>
      <c r="O41" s="33">
        <f t="shared" si="27"/>
        <v>30</v>
      </c>
      <c r="P41" s="33">
        <f t="shared" si="17"/>
        <v>100</v>
      </c>
      <c r="Q41" s="33">
        <f t="shared" si="20"/>
        <v>40</v>
      </c>
      <c r="R41" s="33">
        <f t="shared" si="20"/>
        <v>40</v>
      </c>
      <c r="S41" s="33">
        <f t="shared" si="28"/>
        <v>20</v>
      </c>
      <c r="T41" s="33">
        <f t="shared" si="18"/>
        <v>98.6</v>
      </c>
      <c r="U41" s="33">
        <f t="shared" si="29"/>
        <v>29.58</v>
      </c>
      <c r="V41" s="33">
        <f t="shared" si="30"/>
        <v>19.72</v>
      </c>
      <c r="W41" s="33">
        <f t="shared" si="31"/>
        <v>49.3</v>
      </c>
    </row>
    <row r="42" spans="1:23" ht="22.5" x14ac:dyDescent="0.25">
      <c r="A42" s="35">
        <v>36</v>
      </c>
      <c r="B42" s="27" t="s">
        <v>155</v>
      </c>
      <c r="C42" s="33">
        <f t="shared" si="13"/>
        <v>84.581999999999994</v>
      </c>
      <c r="D42" s="33">
        <f t="shared" si="14"/>
        <v>95.8</v>
      </c>
      <c r="E42" s="33">
        <f t="shared" si="19"/>
        <v>28.799999999999997</v>
      </c>
      <c r="F42" s="33">
        <f t="shared" si="19"/>
        <v>27</v>
      </c>
      <c r="G42" s="33">
        <f t="shared" si="21"/>
        <v>40</v>
      </c>
      <c r="H42" s="33">
        <f t="shared" si="15"/>
        <v>99.1</v>
      </c>
      <c r="I42" s="33">
        <f t="shared" si="22"/>
        <v>30</v>
      </c>
      <c r="J42" s="33">
        <f t="shared" si="23"/>
        <v>39.64</v>
      </c>
      <c r="K42" s="33">
        <f t="shared" si="24"/>
        <v>29.46</v>
      </c>
      <c r="L42" s="33">
        <f t="shared" si="16"/>
        <v>28.01</v>
      </c>
      <c r="M42" s="33">
        <f t="shared" si="25"/>
        <v>0</v>
      </c>
      <c r="N42" s="33">
        <f t="shared" si="26"/>
        <v>8</v>
      </c>
      <c r="O42" s="33">
        <f t="shared" si="27"/>
        <v>20.010000000000002</v>
      </c>
      <c r="P42" s="33">
        <f t="shared" si="17"/>
        <v>100</v>
      </c>
      <c r="Q42" s="33">
        <f t="shared" si="20"/>
        <v>40</v>
      </c>
      <c r="R42" s="33">
        <f t="shared" si="20"/>
        <v>40</v>
      </c>
      <c r="S42" s="33">
        <f t="shared" si="28"/>
        <v>20</v>
      </c>
      <c r="T42" s="33">
        <f t="shared" si="18"/>
        <v>100</v>
      </c>
      <c r="U42" s="33">
        <f t="shared" si="29"/>
        <v>30</v>
      </c>
      <c r="V42" s="33">
        <f t="shared" si="30"/>
        <v>20</v>
      </c>
      <c r="W42" s="33">
        <f t="shared" si="31"/>
        <v>50</v>
      </c>
    </row>
    <row r="43" spans="1:23" ht="22.5" x14ac:dyDescent="0.25">
      <c r="A43" s="35">
        <v>37</v>
      </c>
      <c r="B43" s="27" t="s">
        <v>209</v>
      </c>
      <c r="C43" s="33">
        <f t="shared" si="13"/>
        <v>79.289999999999992</v>
      </c>
      <c r="D43" s="33">
        <f t="shared" si="14"/>
        <v>97.3</v>
      </c>
      <c r="E43" s="33">
        <f t="shared" si="19"/>
        <v>27.3</v>
      </c>
      <c r="F43" s="33">
        <f t="shared" si="19"/>
        <v>30</v>
      </c>
      <c r="G43" s="33">
        <f t="shared" si="21"/>
        <v>40</v>
      </c>
      <c r="H43" s="33">
        <f t="shared" si="15"/>
        <v>90</v>
      </c>
      <c r="I43" s="33">
        <f t="shared" si="22"/>
        <v>24</v>
      </c>
      <c r="J43" s="33">
        <f t="shared" si="23"/>
        <v>36</v>
      </c>
      <c r="K43" s="33">
        <f t="shared" si="24"/>
        <v>30</v>
      </c>
      <c r="L43" s="33">
        <f t="shared" si="16"/>
        <v>22</v>
      </c>
      <c r="M43" s="33">
        <f t="shared" si="25"/>
        <v>0</v>
      </c>
      <c r="N43" s="33">
        <f t="shared" si="26"/>
        <v>16</v>
      </c>
      <c r="O43" s="33">
        <f t="shared" si="27"/>
        <v>6</v>
      </c>
      <c r="P43" s="33">
        <f t="shared" si="17"/>
        <v>92.7</v>
      </c>
      <c r="Q43" s="33">
        <f t="shared" si="20"/>
        <v>35.56</v>
      </c>
      <c r="R43" s="33">
        <f t="shared" si="20"/>
        <v>40</v>
      </c>
      <c r="S43" s="33">
        <f t="shared" si="28"/>
        <v>17.14</v>
      </c>
      <c r="T43" s="33">
        <f t="shared" si="18"/>
        <v>94.45</v>
      </c>
      <c r="U43" s="33">
        <f t="shared" si="29"/>
        <v>30</v>
      </c>
      <c r="V43" s="33">
        <f t="shared" si="30"/>
        <v>20</v>
      </c>
      <c r="W43" s="33">
        <f t="shared" si="31"/>
        <v>44.45</v>
      </c>
    </row>
    <row r="44" spans="1:23" ht="22.5" x14ac:dyDescent="0.25">
      <c r="A44" s="35">
        <v>38</v>
      </c>
      <c r="B44" s="27" t="s">
        <v>210</v>
      </c>
      <c r="C44" s="33">
        <f t="shared" si="13"/>
        <v>90.78400000000002</v>
      </c>
      <c r="D44" s="33">
        <f t="shared" si="14"/>
        <v>97.039999999999992</v>
      </c>
      <c r="E44" s="33">
        <f t="shared" si="19"/>
        <v>27.599999999999998</v>
      </c>
      <c r="F44" s="33">
        <f t="shared" si="19"/>
        <v>30</v>
      </c>
      <c r="G44" s="33">
        <f t="shared" si="21"/>
        <v>39.44</v>
      </c>
      <c r="H44" s="33">
        <f t="shared" si="15"/>
        <v>99.500000000000014</v>
      </c>
      <c r="I44" s="33">
        <f t="shared" si="22"/>
        <v>30</v>
      </c>
      <c r="J44" s="33">
        <f t="shared" si="23"/>
        <v>39.800000000000004</v>
      </c>
      <c r="K44" s="33">
        <f t="shared" si="24"/>
        <v>29.7</v>
      </c>
      <c r="L44" s="33">
        <f t="shared" si="16"/>
        <v>58.53</v>
      </c>
      <c r="M44" s="33">
        <f t="shared" si="25"/>
        <v>6</v>
      </c>
      <c r="N44" s="33">
        <f t="shared" si="26"/>
        <v>24</v>
      </c>
      <c r="O44" s="33">
        <f t="shared" si="27"/>
        <v>28.529999999999998</v>
      </c>
      <c r="P44" s="33">
        <f t="shared" si="17"/>
        <v>99.700000000000017</v>
      </c>
      <c r="Q44" s="33">
        <f t="shared" si="20"/>
        <v>39.800000000000004</v>
      </c>
      <c r="R44" s="33">
        <f t="shared" si="20"/>
        <v>40</v>
      </c>
      <c r="S44" s="33">
        <f t="shared" si="28"/>
        <v>19.900000000000002</v>
      </c>
      <c r="T44" s="33">
        <f t="shared" si="18"/>
        <v>99.15</v>
      </c>
      <c r="U44" s="33">
        <f t="shared" si="29"/>
        <v>29.849999999999998</v>
      </c>
      <c r="V44" s="33">
        <f t="shared" si="30"/>
        <v>19.8</v>
      </c>
      <c r="W44" s="33">
        <f t="shared" si="31"/>
        <v>49.5</v>
      </c>
    </row>
    <row r="45" spans="1:23" ht="22.5" x14ac:dyDescent="0.25">
      <c r="A45" s="35">
        <v>39</v>
      </c>
      <c r="B45" s="27" t="s">
        <v>211</v>
      </c>
      <c r="C45" s="33">
        <f t="shared" si="13"/>
        <v>86.51</v>
      </c>
      <c r="D45" s="33">
        <f t="shared" si="14"/>
        <v>94.81</v>
      </c>
      <c r="E45" s="33">
        <f t="shared" si="19"/>
        <v>24.81</v>
      </c>
      <c r="F45" s="33">
        <f t="shared" si="19"/>
        <v>30</v>
      </c>
      <c r="G45" s="33">
        <f t="shared" si="21"/>
        <v>40</v>
      </c>
      <c r="H45" s="33">
        <f t="shared" si="15"/>
        <v>96.9</v>
      </c>
      <c r="I45" s="33">
        <f t="shared" si="22"/>
        <v>30</v>
      </c>
      <c r="J45" s="33">
        <f t="shared" si="23"/>
        <v>38.760000000000005</v>
      </c>
      <c r="K45" s="33">
        <f t="shared" si="24"/>
        <v>28.139999999999997</v>
      </c>
      <c r="L45" s="33">
        <f t="shared" si="16"/>
        <v>52</v>
      </c>
      <c r="M45" s="33">
        <f t="shared" si="25"/>
        <v>6</v>
      </c>
      <c r="N45" s="33">
        <f t="shared" si="26"/>
        <v>16</v>
      </c>
      <c r="O45" s="33">
        <f t="shared" si="27"/>
        <v>30</v>
      </c>
      <c r="P45" s="33">
        <f t="shared" si="17"/>
        <v>95.04</v>
      </c>
      <c r="Q45" s="33">
        <f t="shared" si="20"/>
        <v>37.520000000000003</v>
      </c>
      <c r="R45" s="33">
        <f t="shared" si="20"/>
        <v>37.520000000000003</v>
      </c>
      <c r="S45" s="33">
        <f t="shared" si="28"/>
        <v>20</v>
      </c>
      <c r="T45" s="33">
        <f t="shared" si="18"/>
        <v>93.8</v>
      </c>
      <c r="U45" s="33">
        <f t="shared" si="29"/>
        <v>28.139999999999997</v>
      </c>
      <c r="V45" s="33">
        <f t="shared" si="30"/>
        <v>18.760000000000002</v>
      </c>
      <c r="W45" s="33">
        <f t="shared" si="31"/>
        <v>46.9</v>
      </c>
    </row>
    <row r="46" spans="1:23" ht="22.5" x14ac:dyDescent="0.25">
      <c r="A46" s="35">
        <v>40</v>
      </c>
      <c r="B46" s="27" t="s">
        <v>159</v>
      </c>
      <c r="C46" s="33">
        <f t="shared" si="13"/>
        <v>82.967999999999989</v>
      </c>
      <c r="D46" s="33">
        <f t="shared" si="14"/>
        <v>88.56</v>
      </c>
      <c r="E46" s="33">
        <f t="shared" si="19"/>
        <v>24</v>
      </c>
      <c r="F46" s="33">
        <f t="shared" si="19"/>
        <v>27</v>
      </c>
      <c r="G46" s="33">
        <f t="shared" si="21"/>
        <v>37.56</v>
      </c>
      <c r="H46" s="33">
        <f t="shared" si="15"/>
        <v>98.9</v>
      </c>
      <c r="I46" s="33">
        <f t="shared" si="22"/>
        <v>30</v>
      </c>
      <c r="J46" s="33">
        <f t="shared" si="23"/>
        <v>39.56</v>
      </c>
      <c r="K46" s="33">
        <f t="shared" si="24"/>
        <v>29.339999999999996</v>
      </c>
      <c r="L46" s="33">
        <f t="shared" si="16"/>
        <v>30</v>
      </c>
      <c r="M46" s="33">
        <f t="shared" si="25"/>
        <v>0</v>
      </c>
      <c r="N46" s="33">
        <f t="shared" si="26"/>
        <v>0</v>
      </c>
      <c r="O46" s="33">
        <f t="shared" si="27"/>
        <v>30</v>
      </c>
      <c r="P46" s="33">
        <f t="shared" si="17"/>
        <v>98.68</v>
      </c>
      <c r="Q46" s="33">
        <f t="shared" si="20"/>
        <v>38.680000000000007</v>
      </c>
      <c r="R46" s="33">
        <f t="shared" si="20"/>
        <v>40</v>
      </c>
      <c r="S46" s="33">
        <f t="shared" si="28"/>
        <v>20</v>
      </c>
      <c r="T46" s="33">
        <f t="shared" si="18"/>
        <v>98.7</v>
      </c>
      <c r="U46" s="33">
        <f t="shared" si="29"/>
        <v>30</v>
      </c>
      <c r="V46" s="33">
        <f t="shared" si="30"/>
        <v>18.7</v>
      </c>
      <c r="W46" s="33">
        <f t="shared" si="31"/>
        <v>50</v>
      </c>
    </row>
    <row r="47" spans="1:23" ht="22.5" x14ac:dyDescent="0.25">
      <c r="A47" s="35">
        <v>41</v>
      </c>
      <c r="B47" s="27" t="s">
        <v>62</v>
      </c>
      <c r="C47" s="33">
        <f t="shared" si="13"/>
        <v>87.948000000000008</v>
      </c>
      <c r="D47" s="33">
        <f t="shared" si="14"/>
        <v>98.64</v>
      </c>
      <c r="E47" s="33">
        <f t="shared" si="19"/>
        <v>29.4</v>
      </c>
      <c r="F47" s="33">
        <f t="shared" si="19"/>
        <v>30</v>
      </c>
      <c r="G47" s="33">
        <f t="shared" si="21"/>
        <v>39.24</v>
      </c>
      <c r="H47" s="33">
        <f t="shared" si="15"/>
        <v>99.1</v>
      </c>
      <c r="I47" s="33">
        <f t="shared" si="22"/>
        <v>30</v>
      </c>
      <c r="J47" s="33">
        <f t="shared" si="23"/>
        <v>39.64</v>
      </c>
      <c r="K47" s="33">
        <f t="shared" si="24"/>
        <v>29.46</v>
      </c>
      <c r="L47" s="33">
        <f t="shared" si="16"/>
        <v>42</v>
      </c>
      <c r="M47" s="33">
        <f t="shared" si="25"/>
        <v>6</v>
      </c>
      <c r="N47" s="33">
        <f t="shared" si="26"/>
        <v>24</v>
      </c>
      <c r="O47" s="33">
        <f t="shared" si="27"/>
        <v>12</v>
      </c>
      <c r="P47" s="33">
        <f t="shared" si="17"/>
        <v>100</v>
      </c>
      <c r="Q47" s="33">
        <f t="shared" si="20"/>
        <v>40</v>
      </c>
      <c r="R47" s="33">
        <f t="shared" si="20"/>
        <v>40</v>
      </c>
      <c r="S47" s="33">
        <f t="shared" si="28"/>
        <v>20</v>
      </c>
      <c r="T47" s="33">
        <f t="shared" si="18"/>
        <v>100</v>
      </c>
      <c r="U47" s="33">
        <f t="shared" si="29"/>
        <v>30</v>
      </c>
      <c r="V47" s="33">
        <f t="shared" si="30"/>
        <v>20</v>
      </c>
      <c r="W47" s="33">
        <f t="shared" si="31"/>
        <v>50</v>
      </c>
    </row>
    <row r="48" spans="1:23" ht="22.5" x14ac:dyDescent="0.25">
      <c r="A48" s="35">
        <v>42</v>
      </c>
      <c r="B48" s="27" t="s">
        <v>63</v>
      </c>
      <c r="C48" s="33">
        <f t="shared" si="13"/>
        <v>82.08</v>
      </c>
      <c r="D48" s="33">
        <f t="shared" si="14"/>
        <v>99.4</v>
      </c>
      <c r="E48" s="33">
        <f t="shared" ref="E48:F67" si="32">E142*0.3</f>
        <v>29.4</v>
      </c>
      <c r="F48" s="33">
        <f t="shared" si="32"/>
        <v>30</v>
      </c>
      <c r="G48" s="33">
        <f t="shared" si="21"/>
        <v>40</v>
      </c>
      <c r="H48" s="33">
        <f t="shared" si="15"/>
        <v>100</v>
      </c>
      <c r="I48" s="33">
        <f t="shared" si="22"/>
        <v>30</v>
      </c>
      <c r="J48" s="33">
        <f t="shared" si="23"/>
        <v>40</v>
      </c>
      <c r="K48" s="33">
        <f t="shared" si="24"/>
        <v>30</v>
      </c>
      <c r="L48" s="33">
        <f t="shared" si="16"/>
        <v>11</v>
      </c>
      <c r="M48" s="33">
        <f t="shared" si="25"/>
        <v>0</v>
      </c>
      <c r="N48" s="33">
        <f t="shared" si="26"/>
        <v>8</v>
      </c>
      <c r="O48" s="33">
        <f t="shared" si="27"/>
        <v>3</v>
      </c>
      <c r="P48" s="33">
        <f t="shared" si="17"/>
        <v>100</v>
      </c>
      <c r="Q48" s="33">
        <f t="shared" ref="Q48:R67" si="33">Q142*0.4</f>
        <v>40</v>
      </c>
      <c r="R48" s="33">
        <f t="shared" si="33"/>
        <v>40</v>
      </c>
      <c r="S48" s="33">
        <f t="shared" si="28"/>
        <v>20</v>
      </c>
      <c r="T48" s="33">
        <f t="shared" si="18"/>
        <v>100</v>
      </c>
      <c r="U48" s="33">
        <f t="shared" si="29"/>
        <v>30</v>
      </c>
      <c r="V48" s="33">
        <f t="shared" si="30"/>
        <v>20</v>
      </c>
      <c r="W48" s="33">
        <f t="shared" si="31"/>
        <v>50</v>
      </c>
    </row>
    <row r="49" spans="1:23" ht="22.5" x14ac:dyDescent="0.25">
      <c r="A49" s="35">
        <v>43</v>
      </c>
      <c r="B49" s="27" t="s">
        <v>64</v>
      </c>
      <c r="C49" s="33">
        <f t="shared" si="13"/>
        <v>87.47999999999999</v>
      </c>
      <c r="D49" s="33">
        <f t="shared" si="14"/>
        <v>99.4</v>
      </c>
      <c r="E49" s="33">
        <f t="shared" si="32"/>
        <v>29.4</v>
      </c>
      <c r="F49" s="33">
        <f t="shared" si="32"/>
        <v>30</v>
      </c>
      <c r="G49" s="33">
        <f t="shared" si="21"/>
        <v>40</v>
      </c>
      <c r="H49" s="33">
        <f t="shared" si="15"/>
        <v>100</v>
      </c>
      <c r="I49" s="33">
        <f t="shared" si="22"/>
        <v>30</v>
      </c>
      <c r="J49" s="33">
        <f t="shared" si="23"/>
        <v>40</v>
      </c>
      <c r="K49" s="33">
        <f t="shared" si="24"/>
        <v>30</v>
      </c>
      <c r="L49" s="33">
        <f t="shared" si="16"/>
        <v>38</v>
      </c>
      <c r="M49" s="33">
        <f t="shared" si="25"/>
        <v>0</v>
      </c>
      <c r="N49" s="33">
        <f t="shared" si="26"/>
        <v>8</v>
      </c>
      <c r="O49" s="33">
        <f t="shared" si="27"/>
        <v>30</v>
      </c>
      <c r="P49" s="33">
        <f t="shared" si="17"/>
        <v>100</v>
      </c>
      <c r="Q49" s="33">
        <f t="shared" si="33"/>
        <v>40</v>
      </c>
      <c r="R49" s="33">
        <f t="shared" si="33"/>
        <v>40</v>
      </c>
      <c r="S49" s="33">
        <f t="shared" si="28"/>
        <v>20</v>
      </c>
      <c r="T49" s="33">
        <f t="shared" si="18"/>
        <v>100</v>
      </c>
      <c r="U49" s="33">
        <f t="shared" si="29"/>
        <v>30</v>
      </c>
      <c r="V49" s="33">
        <f t="shared" si="30"/>
        <v>20</v>
      </c>
      <c r="W49" s="33">
        <f t="shared" si="31"/>
        <v>50</v>
      </c>
    </row>
    <row r="50" spans="1:23" ht="22.5" x14ac:dyDescent="0.25">
      <c r="A50" s="35">
        <v>44</v>
      </c>
      <c r="B50" s="27" t="s">
        <v>212</v>
      </c>
      <c r="C50" s="33">
        <f t="shared" si="13"/>
        <v>95.408000000000001</v>
      </c>
      <c r="D50" s="33">
        <f t="shared" si="14"/>
        <v>99.460000000000008</v>
      </c>
      <c r="E50" s="33">
        <f t="shared" si="32"/>
        <v>29.7</v>
      </c>
      <c r="F50" s="33">
        <f t="shared" si="32"/>
        <v>30</v>
      </c>
      <c r="G50" s="33">
        <f t="shared" si="21"/>
        <v>39.760000000000005</v>
      </c>
      <c r="H50" s="33">
        <f t="shared" si="15"/>
        <v>99.65</v>
      </c>
      <c r="I50" s="33">
        <f t="shared" si="22"/>
        <v>30</v>
      </c>
      <c r="J50" s="33">
        <f t="shared" si="23"/>
        <v>39.860000000000007</v>
      </c>
      <c r="K50" s="33">
        <f t="shared" si="24"/>
        <v>29.79</v>
      </c>
      <c r="L50" s="33">
        <f t="shared" si="16"/>
        <v>80</v>
      </c>
      <c r="M50" s="33">
        <f t="shared" si="25"/>
        <v>18</v>
      </c>
      <c r="N50" s="33">
        <f t="shared" si="26"/>
        <v>32</v>
      </c>
      <c r="O50" s="33">
        <f t="shared" si="27"/>
        <v>30</v>
      </c>
      <c r="P50" s="33">
        <f t="shared" si="17"/>
        <v>99.14</v>
      </c>
      <c r="Q50" s="33">
        <f t="shared" si="33"/>
        <v>39.480000000000004</v>
      </c>
      <c r="R50" s="33">
        <f t="shared" si="33"/>
        <v>39.72</v>
      </c>
      <c r="S50" s="33">
        <f t="shared" si="28"/>
        <v>19.940000000000001</v>
      </c>
      <c r="T50" s="33">
        <f t="shared" si="18"/>
        <v>98.79</v>
      </c>
      <c r="U50" s="33">
        <f t="shared" si="29"/>
        <v>29.52</v>
      </c>
      <c r="V50" s="33">
        <f t="shared" si="30"/>
        <v>19.82</v>
      </c>
      <c r="W50" s="33">
        <f t="shared" si="31"/>
        <v>49.45</v>
      </c>
    </row>
    <row r="51" spans="1:23" ht="22.5" x14ac:dyDescent="0.25">
      <c r="A51" s="35">
        <v>45</v>
      </c>
      <c r="B51" s="27" t="s">
        <v>213</v>
      </c>
      <c r="C51" s="33">
        <f t="shared" si="13"/>
        <v>84.52000000000001</v>
      </c>
      <c r="D51" s="33">
        <f t="shared" si="14"/>
        <v>92.6</v>
      </c>
      <c r="E51" s="33">
        <f t="shared" si="32"/>
        <v>27.599999999999998</v>
      </c>
      <c r="F51" s="33">
        <f t="shared" si="32"/>
        <v>27</v>
      </c>
      <c r="G51" s="33">
        <f t="shared" si="21"/>
        <v>38</v>
      </c>
      <c r="H51" s="33">
        <f t="shared" si="15"/>
        <v>87.75</v>
      </c>
      <c r="I51" s="33">
        <f t="shared" si="22"/>
        <v>24</v>
      </c>
      <c r="J51" s="33">
        <f t="shared" si="23"/>
        <v>35.1</v>
      </c>
      <c r="K51" s="33">
        <f t="shared" si="24"/>
        <v>28.65</v>
      </c>
      <c r="L51" s="33">
        <f t="shared" si="16"/>
        <v>50.010000000000005</v>
      </c>
      <c r="M51" s="33">
        <f t="shared" si="25"/>
        <v>6</v>
      </c>
      <c r="N51" s="33">
        <f t="shared" si="26"/>
        <v>24</v>
      </c>
      <c r="O51" s="33">
        <f t="shared" si="27"/>
        <v>20.010000000000002</v>
      </c>
      <c r="P51" s="33">
        <f t="shared" si="17"/>
        <v>96.38</v>
      </c>
      <c r="Q51" s="33">
        <f t="shared" si="33"/>
        <v>38.04</v>
      </c>
      <c r="R51" s="33">
        <f t="shared" si="33"/>
        <v>38.840000000000003</v>
      </c>
      <c r="S51" s="33">
        <f t="shared" si="28"/>
        <v>19.5</v>
      </c>
      <c r="T51" s="33">
        <f t="shared" si="18"/>
        <v>95.86</v>
      </c>
      <c r="U51" s="33">
        <f t="shared" si="29"/>
        <v>28.65</v>
      </c>
      <c r="V51" s="33">
        <f t="shared" si="30"/>
        <v>19.260000000000002</v>
      </c>
      <c r="W51" s="33">
        <f t="shared" si="31"/>
        <v>47.95</v>
      </c>
    </row>
    <row r="52" spans="1:23" ht="22.5" x14ac:dyDescent="0.25">
      <c r="A52" s="35">
        <v>46</v>
      </c>
      <c r="B52" s="27" t="s">
        <v>214</v>
      </c>
      <c r="C52" s="33">
        <f t="shared" si="13"/>
        <v>85.87</v>
      </c>
      <c r="D52" s="33">
        <f t="shared" si="14"/>
        <v>94.16</v>
      </c>
      <c r="E52" s="33">
        <f t="shared" si="32"/>
        <v>26.4</v>
      </c>
      <c r="F52" s="33">
        <f t="shared" si="32"/>
        <v>30</v>
      </c>
      <c r="G52" s="33">
        <f t="shared" si="21"/>
        <v>37.760000000000005</v>
      </c>
      <c r="H52" s="33">
        <f t="shared" si="15"/>
        <v>88.15</v>
      </c>
      <c r="I52" s="33">
        <f t="shared" si="22"/>
        <v>24</v>
      </c>
      <c r="J52" s="33">
        <f t="shared" si="23"/>
        <v>35.260000000000005</v>
      </c>
      <c r="K52" s="33">
        <f t="shared" si="24"/>
        <v>28.889999999999997</v>
      </c>
      <c r="L52" s="33">
        <f t="shared" si="16"/>
        <v>50</v>
      </c>
      <c r="M52" s="33">
        <f t="shared" si="25"/>
        <v>12</v>
      </c>
      <c r="N52" s="33">
        <f t="shared" si="26"/>
        <v>8</v>
      </c>
      <c r="O52" s="33">
        <f t="shared" si="27"/>
        <v>30</v>
      </c>
      <c r="P52" s="33">
        <f t="shared" si="17"/>
        <v>99</v>
      </c>
      <c r="Q52" s="33">
        <f t="shared" si="33"/>
        <v>39.64</v>
      </c>
      <c r="R52" s="33">
        <f t="shared" si="33"/>
        <v>39.64</v>
      </c>
      <c r="S52" s="33">
        <f t="shared" si="28"/>
        <v>19.72</v>
      </c>
      <c r="T52" s="33">
        <f t="shared" si="18"/>
        <v>98.039999999999992</v>
      </c>
      <c r="U52" s="33">
        <f t="shared" si="29"/>
        <v>29.429999999999996</v>
      </c>
      <c r="V52" s="33">
        <f t="shared" si="30"/>
        <v>19.059999999999999</v>
      </c>
      <c r="W52" s="33">
        <f t="shared" si="31"/>
        <v>49.55</v>
      </c>
    </row>
    <row r="53" spans="1:23" ht="22.5" x14ac:dyDescent="0.25">
      <c r="A53" s="35">
        <v>47</v>
      </c>
      <c r="B53" s="27" t="s">
        <v>215</v>
      </c>
      <c r="C53" s="33">
        <f t="shared" si="13"/>
        <v>85.05</v>
      </c>
      <c r="D53" s="33">
        <f t="shared" si="14"/>
        <v>85.66</v>
      </c>
      <c r="E53" s="33">
        <f t="shared" si="32"/>
        <v>28.5</v>
      </c>
      <c r="F53" s="33">
        <f t="shared" si="32"/>
        <v>18</v>
      </c>
      <c r="G53" s="33">
        <f t="shared" si="21"/>
        <v>39.160000000000004</v>
      </c>
      <c r="H53" s="33">
        <f t="shared" si="15"/>
        <v>89.05</v>
      </c>
      <c r="I53" s="33">
        <f t="shared" si="22"/>
        <v>24</v>
      </c>
      <c r="J53" s="33">
        <f t="shared" si="23"/>
        <v>35.619999999999997</v>
      </c>
      <c r="K53" s="33">
        <f t="shared" si="24"/>
        <v>29.429999999999996</v>
      </c>
      <c r="L53" s="33">
        <f t="shared" si="16"/>
        <v>52</v>
      </c>
      <c r="M53" s="33">
        <f t="shared" si="25"/>
        <v>6</v>
      </c>
      <c r="N53" s="33">
        <f t="shared" si="26"/>
        <v>16</v>
      </c>
      <c r="O53" s="33">
        <f t="shared" si="27"/>
        <v>30</v>
      </c>
      <c r="P53" s="33">
        <f t="shared" si="17"/>
        <v>99.4</v>
      </c>
      <c r="Q53" s="33">
        <f t="shared" si="33"/>
        <v>39.760000000000005</v>
      </c>
      <c r="R53" s="33">
        <f t="shared" si="33"/>
        <v>39.760000000000005</v>
      </c>
      <c r="S53" s="33">
        <f t="shared" si="28"/>
        <v>19.880000000000003</v>
      </c>
      <c r="T53" s="33">
        <f t="shared" si="18"/>
        <v>99.14</v>
      </c>
      <c r="U53" s="33">
        <f t="shared" si="29"/>
        <v>29.82</v>
      </c>
      <c r="V53" s="33">
        <f t="shared" si="30"/>
        <v>19.62</v>
      </c>
      <c r="W53" s="33">
        <f t="shared" si="31"/>
        <v>49.7</v>
      </c>
    </row>
    <row r="54" spans="1:23" ht="22.5" x14ac:dyDescent="0.25">
      <c r="A54" s="35">
        <v>48</v>
      </c>
      <c r="B54" s="27" t="s">
        <v>216</v>
      </c>
      <c r="C54" s="33">
        <f t="shared" si="13"/>
        <v>93.287999999999997</v>
      </c>
      <c r="D54" s="33">
        <f t="shared" si="14"/>
        <v>95.539999999999992</v>
      </c>
      <c r="E54" s="33">
        <f t="shared" si="32"/>
        <v>29.099999999999998</v>
      </c>
      <c r="F54" s="33">
        <f t="shared" si="32"/>
        <v>27</v>
      </c>
      <c r="G54" s="33">
        <f t="shared" si="21"/>
        <v>39.44</v>
      </c>
      <c r="H54" s="33">
        <f t="shared" si="15"/>
        <v>97.35</v>
      </c>
      <c r="I54" s="33">
        <f t="shared" si="22"/>
        <v>30</v>
      </c>
      <c r="J54" s="33">
        <f t="shared" si="23"/>
        <v>38.94</v>
      </c>
      <c r="K54" s="33">
        <f t="shared" si="24"/>
        <v>28.41</v>
      </c>
      <c r="L54" s="33">
        <f t="shared" si="16"/>
        <v>78</v>
      </c>
      <c r="M54" s="33">
        <f t="shared" si="25"/>
        <v>24</v>
      </c>
      <c r="N54" s="33">
        <f t="shared" si="26"/>
        <v>24</v>
      </c>
      <c r="O54" s="33">
        <f t="shared" si="27"/>
        <v>30</v>
      </c>
      <c r="P54" s="33">
        <f t="shared" si="17"/>
        <v>97.920000000000016</v>
      </c>
      <c r="Q54" s="33">
        <f t="shared" si="33"/>
        <v>38.960000000000008</v>
      </c>
      <c r="R54" s="33">
        <f t="shared" si="33"/>
        <v>38.960000000000008</v>
      </c>
      <c r="S54" s="33">
        <f t="shared" si="28"/>
        <v>20</v>
      </c>
      <c r="T54" s="33">
        <f t="shared" si="18"/>
        <v>97.63</v>
      </c>
      <c r="U54" s="33">
        <f t="shared" si="29"/>
        <v>28.41</v>
      </c>
      <c r="V54" s="33">
        <f t="shared" si="30"/>
        <v>19.22</v>
      </c>
      <c r="W54" s="33">
        <f t="shared" si="31"/>
        <v>50</v>
      </c>
    </row>
    <row r="55" spans="1:23" ht="33.75" x14ac:dyDescent="0.25">
      <c r="A55" s="35">
        <v>49</v>
      </c>
      <c r="B55" s="27" t="s">
        <v>165</v>
      </c>
      <c r="C55" s="33">
        <f t="shared" si="13"/>
        <v>92.412000000000006</v>
      </c>
      <c r="D55" s="33">
        <f t="shared" si="14"/>
        <v>96.1</v>
      </c>
      <c r="E55" s="33">
        <f t="shared" si="32"/>
        <v>29.099999999999998</v>
      </c>
      <c r="F55" s="33">
        <f t="shared" si="32"/>
        <v>27</v>
      </c>
      <c r="G55" s="33">
        <f t="shared" si="21"/>
        <v>40</v>
      </c>
      <c r="H55" s="33">
        <f t="shared" si="15"/>
        <v>97.899999999999991</v>
      </c>
      <c r="I55" s="33">
        <f t="shared" si="22"/>
        <v>30</v>
      </c>
      <c r="J55" s="33">
        <f t="shared" si="23"/>
        <v>39.160000000000004</v>
      </c>
      <c r="K55" s="33">
        <f t="shared" si="24"/>
        <v>28.74</v>
      </c>
      <c r="L55" s="33">
        <f t="shared" si="16"/>
        <v>71</v>
      </c>
      <c r="M55" s="33">
        <f t="shared" si="25"/>
        <v>18</v>
      </c>
      <c r="N55" s="33">
        <f t="shared" si="26"/>
        <v>32</v>
      </c>
      <c r="O55" s="33">
        <f t="shared" si="27"/>
        <v>21</v>
      </c>
      <c r="P55" s="33">
        <f t="shared" si="17"/>
        <v>98.32</v>
      </c>
      <c r="Q55" s="33">
        <f t="shared" si="33"/>
        <v>40</v>
      </c>
      <c r="R55" s="33">
        <f t="shared" si="33"/>
        <v>38.32</v>
      </c>
      <c r="S55" s="33">
        <f t="shared" si="28"/>
        <v>20</v>
      </c>
      <c r="T55" s="33">
        <f t="shared" si="18"/>
        <v>98.74</v>
      </c>
      <c r="U55" s="33">
        <f t="shared" si="29"/>
        <v>28.74</v>
      </c>
      <c r="V55" s="33">
        <f t="shared" si="30"/>
        <v>20</v>
      </c>
      <c r="W55" s="33">
        <f t="shared" si="31"/>
        <v>50</v>
      </c>
    </row>
    <row r="56" spans="1:23" ht="33.75" x14ac:dyDescent="0.25">
      <c r="A56" s="35">
        <v>50</v>
      </c>
      <c r="B56" s="27" t="s">
        <v>166</v>
      </c>
      <c r="C56" s="33">
        <f t="shared" si="13"/>
        <v>93.42</v>
      </c>
      <c r="D56" s="33">
        <f t="shared" si="14"/>
        <v>96.1</v>
      </c>
      <c r="E56" s="33">
        <f t="shared" si="32"/>
        <v>29.099999999999998</v>
      </c>
      <c r="F56" s="33">
        <f t="shared" si="32"/>
        <v>27</v>
      </c>
      <c r="G56" s="33">
        <f t="shared" si="21"/>
        <v>40</v>
      </c>
      <c r="H56" s="33">
        <f t="shared" si="15"/>
        <v>100</v>
      </c>
      <c r="I56" s="33">
        <f t="shared" si="22"/>
        <v>30</v>
      </c>
      <c r="J56" s="33">
        <f t="shared" si="23"/>
        <v>40</v>
      </c>
      <c r="K56" s="33">
        <f t="shared" si="24"/>
        <v>30</v>
      </c>
      <c r="L56" s="33">
        <f t="shared" si="16"/>
        <v>71</v>
      </c>
      <c r="M56" s="33">
        <f t="shared" si="25"/>
        <v>18</v>
      </c>
      <c r="N56" s="33">
        <f t="shared" si="26"/>
        <v>32</v>
      </c>
      <c r="O56" s="33">
        <f t="shared" si="27"/>
        <v>21</v>
      </c>
      <c r="P56" s="33">
        <f t="shared" si="17"/>
        <v>100</v>
      </c>
      <c r="Q56" s="33">
        <f t="shared" si="33"/>
        <v>40</v>
      </c>
      <c r="R56" s="33">
        <f t="shared" si="33"/>
        <v>40</v>
      </c>
      <c r="S56" s="33">
        <f t="shared" si="28"/>
        <v>20</v>
      </c>
      <c r="T56" s="33">
        <f t="shared" si="18"/>
        <v>100</v>
      </c>
      <c r="U56" s="33">
        <f t="shared" si="29"/>
        <v>30</v>
      </c>
      <c r="V56" s="33">
        <f t="shared" si="30"/>
        <v>20</v>
      </c>
      <c r="W56" s="33">
        <f t="shared" si="31"/>
        <v>50</v>
      </c>
    </row>
    <row r="57" spans="1:23" ht="22.5" x14ac:dyDescent="0.25">
      <c r="A57" s="35">
        <v>51</v>
      </c>
      <c r="B57" s="27" t="s">
        <v>217</v>
      </c>
      <c r="C57" s="33">
        <f t="shared" si="13"/>
        <v>83.751999999999995</v>
      </c>
      <c r="D57" s="33">
        <f t="shared" si="14"/>
        <v>92.11</v>
      </c>
      <c r="E57" s="33">
        <f t="shared" si="32"/>
        <v>25.11</v>
      </c>
      <c r="F57" s="33">
        <f t="shared" si="32"/>
        <v>27</v>
      </c>
      <c r="G57" s="33">
        <f t="shared" si="21"/>
        <v>40</v>
      </c>
      <c r="H57" s="33">
        <f t="shared" si="15"/>
        <v>90</v>
      </c>
      <c r="I57" s="33">
        <f t="shared" si="22"/>
        <v>24</v>
      </c>
      <c r="J57" s="33">
        <f t="shared" si="23"/>
        <v>36</v>
      </c>
      <c r="K57" s="33">
        <f t="shared" si="24"/>
        <v>30</v>
      </c>
      <c r="L57" s="33">
        <f t="shared" si="16"/>
        <v>40.010000000000005</v>
      </c>
      <c r="M57" s="33">
        <f t="shared" si="25"/>
        <v>12</v>
      </c>
      <c r="N57" s="33">
        <f t="shared" si="26"/>
        <v>8</v>
      </c>
      <c r="O57" s="33">
        <f t="shared" si="27"/>
        <v>20.010000000000002</v>
      </c>
      <c r="P57" s="33">
        <f t="shared" si="17"/>
        <v>98.88</v>
      </c>
      <c r="Q57" s="33">
        <f t="shared" si="33"/>
        <v>38.880000000000003</v>
      </c>
      <c r="R57" s="33">
        <f t="shared" si="33"/>
        <v>40</v>
      </c>
      <c r="S57" s="33">
        <f t="shared" si="28"/>
        <v>20</v>
      </c>
      <c r="T57" s="33">
        <f t="shared" si="18"/>
        <v>97.76</v>
      </c>
      <c r="U57" s="33">
        <f t="shared" si="29"/>
        <v>28.32</v>
      </c>
      <c r="V57" s="33">
        <f t="shared" si="30"/>
        <v>19.440000000000001</v>
      </c>
      <c r="W57" s="33">
        <f t="shared" si="31"/>
        <v>50</v>
      </c>
    </row>
    <row r="58" spans="1:23" ht="22.5" x14ac:dyDescent="0.25">
      <c r="A58" s="35">
        <v>52</v>
      </c>
      <c r="B58" s="27" t="s">
        <v>65</v>
      </c>
      <c r="C58" s="33">
        <f t="shared" si="13"/>
        <v>88.355999999999995</v>
      </c>
      <c r="D58" s="33">
        <f t="shared" si="14"/>
        <v>93.1</v>
      </c>
      <c r="E58" s="33">
        <f t="shared" si="32"/>
        <v>26.099999999999998</v>
      </c>
      <c r="F58" s="33">
        <f t="shared" si="32"/>
        <v>27</v>
      </c>
      <c r="G58" s="33">
        <f t="shared" si="21"/>
        <v>40</v>
      </c>
      <c r="H58" s="33">
        <f t="shared" si="15"/>
        <v>100</v>
      </c>
      <c r="I58" s="33">
        <f t="shared" si="22"/>
        <v>30</v>
      </c>
      <c r="J58" s="33">
        <f t="shared" si="23"/>
        <v>40</v>
      </c>
      <c r="K58" s="33">
        <f t="shared" si="24"/>
        <v>30</v>
      </c>
      <c r="L58" s="33">
        <f t="shared" si="16"/>
        <v>52</v>
      </c>
      <c r="M58" s="33">
        <f t="shared" si="25"/>
        <v>6</v>
      </c>
      <c r="N58" s="33">
        <f t="shared" si="26"/>
        <v>16</v>
      </c>
      <c r="O58" s="33">
        <f t="shared" si="27"/>
        <v>30</v>
      </c>
      <c r="P58" s="33">
        <f t="shared" si="17"/>
        <v>96.68</v>
      </c>
      <c r="Q58" s="33">
        <f t="shared" si="33"/>
        <v>36.68</v>
      </c>
      <c r="R58" s="33">
        <f t="shared" si="33"/>
        <v>40</v>
      </c>
      <c r="S58" s="33">
        <f t="shared" si="28"/>
        <v>20</v>
      </c>
      <c r="T58" s="33">
        <f t="shared" si="18"/>
        <v>100</v>
      </c>
      <c r="U58" s="33">
        <f t="shared" si="29"/>
        <v>30</v>
      </c>
      <c r="V58" s="33">
        <f t="shared" si="30"/>
        <v>20</v>
      </c>
      <c r="W58" s="33">
        <f t="shared" si="31"/>
        <v>50</v>
      </c>
    </row>
    <row r="59" spans="1:23" ht="22.5" x14ac:dyDescent="0.25">
      <c r="A59" s="35">
        <v>53</v>
      </c>
      <c r="B59" s="27" t="s">
        <v>66</v>
      </c>
      <c r="C59" s="33">
        <f t="shared" si="13"/>
        <v>89.531999999999996</v>
      </c>
      <c r="D59" s="33">
        <f t="shared" si="14"/>
        <v>95.259999999999991</v>
      </c>
      <c r="E59" s="33">
        <f t="shared" si="32"/>
        <v>29.099999999999998</v>
      </c>
      <c r="F59" s="33">
        <f t="shared" si="32"/>
        <v>27</v>
      </c>
      <c r="G59" s="33">
        <f t="shared" si="21"/>
        <v>39.160000000000004</v>
      </c>
      <c r="H59" s="33">
        <f t="shared" si="15"/>
        <v>99.2</v>
      </c>
      <c r="I59" s="33">
        <f t="shared" si="22"/>
        <v>30</v>
      </c>
      <c r="J59" s="33">
        <f t="shared" si="23"/>
        <v>39.680000000000007</v>
      </c>
      <c r="K59" s="33">
        <f t="shared" si="24"/>
        <v>29.52</v>
      </c>
      <c r="L59" s="33">
        <f t="shared" si="16"/>
        <v>54</v>
      </c>
      <c r="M59" s="33">
        <f t="shared" si="25"/>
        <v>0</v>
      </c>
      <c r="N59" s="33">
        <f t="shared" si="26"/>
        <v>24</v>
      </c>
      <c r="O59" s="33">
        <f t="shared" si="27"/>
        <v>30</v>
      </c>
      <c r="P59" s="33">
        <f t="shared" si="17"/>
        <v>100</v>
      </c>
      <c r="Q59" s="33">
        <f t="shared" si="33"/>
        <v>40</v>
      </c>
      <c r="R59" s="33">
        <f t="shared" si="33"/>
        <v>40</v>
      </c>
      <c r="S59" s="33">
        <f t="shared" si="28"/>
        <v>20</v>
      </c>
      <c r="T59" s="33">
        <f t="shared" si="18"/>
        <v>99.2</v>
      </c>
      <c r="U59" s="33">
        <f t="shared" si="29"/>
        <v>30</v>
      </c>
      <c r="V59" s="33">
        <f t="shared" si="30"/>
        <v>20</v>
      </c>
      <c r="W59" s="33">
        <f t="shared" si="31"/>
        <v>49.2</v>
      </c>
    </row>
    <row r="60" spans="1:23" ht="22.5" x14ac:dyDescent="0.25">
      <c r="A60" s="35">
        <v>54</v>
      </c>
      <c r="B60" s="27" t="s">
        <v>168</v>
      </c>
      <c r="C60" s="33">
        <f t="shared" si="13"/>
        <v>86.305999999999997</v>
      </c>
      <c r="D60" s="33">
        <f t="shared" si="14"/>
        <v>98.9</v>
      </c>
      <c r="E60" s="33">
        <f t="shared" si="32"/>
        <v>29.7</v>
      </c>
      <c r="F60" s="33">
        <f t="shared" si="32"/>
        <v>30</v>
      </c>
      <c r="G60" s="33">
        <f t="shared" si="21"/>
        <v>39.200000000000003</v>
      </c>
      <c r="H60" s="33">
        <f t="shared" si="15"/>
        <v>88.1</v>
      </c>
      <c r="I60" s="33">
        <f t="shared" si="22"/>
        <v>24</v>
      </c>
      <c r="J60" s="33">
        <f t="shared" si="23"/>
        <v>35.24</v>
      </c>
      <c r="K60" s="33">
        <f t="shared" si="24"/>
        <v>28.86</v>
      </c>
      <c r="L60" s="33">
        <f t="shared" si="16"/>
        <v>46</v>
      </c>
      <c r="M60" s="33">
        <f t="shared" si="25"/>
        <v>0</v>
      </c>
      <c r="N60" s="33">
        <f t="shared" si="26"/>
        <v>16</v>
      </c>
      <c r="O60" s="33">
        <f t="shared" si="27"/>
        <v>30</v>
      </c>
      <c r="P60" s="33">
        <f t="shared" si="17"/>
        <v>99.52</v>
      </c>
      <c r="Q60" s="33">
        <f t="shared" si="33"/>
        <v>39.480000000000004</v>
      </c>
      <c r="R60" s="33">
        <f t="shared" si="33"/>
        <v>40.24</v>
      </c>
      <c r="S60" s="33">
        <f t="shared" si="28"/>
        <v>19.8</v>
      </c>
      <c r="T60" s="33">
        <f t="shared" si="18"/>
        <v>99.01</v>
      </c>
      <c r="U60" s="33">
        <f t="shared" si="29"/>
        <v>29.429999999999996</v>
      </c>
      <c r="V60" s="33">
        <f t="shared" si="30"/>
        <v>19.880000000000003</v>
      </c>
      <c r="W60" s="33">
        <f t="shared" si="31"/>
        <v>49.7</v>
      </c>
    </row>
    <row r="61" spans="1:23" ht="22.5" x14ac:dyDescent="0.25">
      <c r="A61" s="35">
        <v>55</v>
      </c>
      <c r="B61" s="27" t="s">
        <v>67</v>
      </c>
      <c r="C61" s="33">
        <f t="shared" si="13"/>
        <v>86.08</v>
      </c>
      <c r="D61" s="33">
        <f t="shared" si="14"/>
        <v>97.34</v>
      </c>
      <c r="E61" s="33">
        <f t="shared" si="32"/>
        <v>28.5</v>
      </c>
      <c r="F61" s="33">
        <f t="shared" si="32"/>
        <v>30</v>
      </c>
      <c r="G61" s="33">
        <f t="shared" si="21"/>
        <v>38.840000000000003</v>
      </c>
      <c r="H61" s="33">
        <f t="shared" si="15"/>
        <v>97.199999999999989</v>
      </c>
      <c r="I61" s="33">
        <f t="shared" si="22"/>
        <v>30</v>
      </c>
      <c r="J61" s="33">
        <f t="shared" si="23"/>
        <v>38.880000000000003</v>
      </c>
      <c r="K61" s="33">
        <f t="shared" si="24"/>
        <v>28.32</v>
      </c>
      <c r="L61" s="33">
        <f t="shared" si="16"/>
        <v>42</v>
      </c>
      <c r="M61" s="33">
        <f t="shared" si="25"/>
        <v>6</v>
      </c>
      <c r="N61" s="33">
        <f t="shared" si="26"/>
        <v>24</v>
      </c>
      <c r="O61" s="33">
        <f t="shared" si="27"/>
        <v>12</v>
      </c>
      <c r="P61" s="33">
        <f t="shared" si="17"/>
        <v>97.76</v>
      </c>
      <c r="Q61" s="33">
        <f t="shared" si="33"/>
        <v>37.760000000000005</v>
      </c>
      <c r="R61" s="33">
        <f t="shared" si="33"/>
        <v>40</v>
      </c>
      <c r="S61" s="33">
        <f t="shared" si="28"/>
        <v>20</v>
      </c>
      <c r="T61" s="33">
        <f t="shared" si="18"/>
        <v>96.1</v>
      </c>
      <c r="U61" s="33">
        <f t="shared" si="29"/>
        <v>28.32</v>
      </c>
      <c r="V61" s="33">
        <f t="shared" si="30"/>
        <v>17.78</v>
      </c>
      <c r="W61" s="33">
        <f t="shared" si="31"/>
        <v>50</v>
      </c>
    </row>
    <row r="62" spans="1:23" ht="22.5" x14ac:dyDescent="0.25">
      <c r="A62" s="35">
        <v>56</v>
      </c>
      <c r="B62" s="27" t="s">
        <v>169</v>
      </c>
      <c r="C62" s="33">
        <f t="shared" si="13"/>
        <v>91.222000000000008</v>
      </c>
      <c r="D62" s="33">
        <f t="shared" si="14"/>
        <v>92.509999999999991</v>
      </c>
      <c r="E62" s="33">
        <f t="shared" si="32"/>
        <v>26.189999999999998</v>
      </c>
      <c r="F62" s="33">
        <f t="shared" si="32"/>
        <v>27</v>
      </c>
      <c r="G62" s="33">
        <f t="shared" si="21"/>
        <v>39.32</v>
      </c>
      <c r="H62" s="33">
        <f t="shared" si="15"/>
        <v>99.699999999999989</v>
      </c>
      <c r="I62" s="33">
        <f t="shared" si="22"/>
        <v>30</v>
      </c>
      <c r="J62" s="33">
        <f t="shared" si="23"/>
        <v>39.880000000000003</v>
      </c>
      <c r="K62" s="33">
        <f t="shared" si="24"/>
        <v>29.82</v>
      </c>
      <c r="L62" s="33">
        <f t="shared" si="16"/>
        <v>66</v>
      </c>
      <c r="M62" s="33">
        <f t="shared" si="25"/>
        <v>12</v>
      </c>
      <c r="N62" s="33">
        <f t="shared" si="26"/>
        <v>24</v>
      </c>
      <c r="O62" s="33">
        <f t="shared" si="27"/>
        <v>30</v>
      </c>
      <c r="P62" s="33">
        <f t="shared" si="17"/>
        <v>98.800000000000011</v>
      </c>
      <c r="Q62" s="33">
        <f t="shared" si="33"/>
        <v>39.04</v>
      </c>
      <c r="R62" s="33">
        <f t="shared" si="33"/>
        <v>39.760000000000005</v>
      </c>
      <c r="S62" s="33">
        <f t="shared" si="28"/>
        <v>20</v>
      </c>
      <c r="T62" s="33">
        <f t="shared" si="18"/>
        <v>99.1</v>
      </c>
      <c r="U62" s="33">
        <f t="shared" si="29"/>
        <v>29.639999999999997</v>
      </c>
      <c r="V62" s="33">
        <f t="shared" si="30"/>
        <v>19.760000000000002</v>
      </c>
      <c r="W62" s="33">
        <f t="shared" si="31"/>
        <v>49.7</v>
      </c>
    </row>
    <row r="63" spans="1:23" ht="33.75" x14ac:dyDescent="0.25">
      <c r="A63" s="35">
        <v>57</v>
      </c>
      <c r="B63" s="27" t="s">
        <v>170</v>
      </c>
      <c r="C63" s="33">
        <f t="shared" si="13"/>
        <v>89.116000000000014</v>
      </c>
      <c r="D63" s="33">
        <f t="shared" si="14"/>
        <v>89.27000000000001</v>
      </c>
      <c r="E63" s="33">
        <f t="shared" si="32"/>
        <v>22.71</v>
      </c>
      <c r="F63" s="33">
        <f t="shared" si="32"/>
        <v>27</v>
      </c>
      <c r="G63" s="33">
        <f t="shared" si="21"/>
        <v>39.56</v>
      </c>
      <c r="H63" s="33">
        <f t="shared" si="15"/>
        <v>99.350000000000009</v>
      </c>
      <c r="I63" s="33">
        <f t="shared" si="22"/>
        <v>30</v>
      </c>
      <c r="J63" s="33">
        <f t="shared" si="23"/>
        <v>39.74</v>
      </c>
      <c r="K63" s="33">
        <f t="shared" si="24"/>
        <v>29.61</v>
      </c>
      <c r="L63" s="33">
        <f t="shared" si="16"/>
        <v>58</v>
      </c>
      <c r="M63" s="33">
        <f t="shared" si="25"/>
        <v>12</v>
      </c>
      <c r="N63" s="33">
        <f t="shared" si="26"/>
        <v>16</v>
      </c>
      <c r="O63" s="33">
        <f t="shared" si="27"/>
        <v>30</v>
      </c>
      <c r="P63" s="33">
        <f t="shared" si="17"/>
        <v>100</v>
      </c>
      <c r="Q63" s="33">
        <f t="shared" si="33"/>
        <v>40</v>
      </c>
      <c r="R63" s="33">
        <f t="shared" si="33"/>
        <v>40</v>
      </c>
      <c r="S63" s="33">
        <f t="shared" si="28"/>
        <v>20</v>
      </c>
      <c r="T63" s="33">
        <f t="shared" si="18"/>
        <v>98.960000000000008</v>
      </c>
      <c r="U63" s="33">
        <f t="shared" si="29"/>
        <v>29.61</v>
      </c>
      <c r="V63" s="33">
        <f t="shared" si="30"/>
        <v>20</v>
      </c>
      <c r="W63" s="33">
        <f t="shared" si="31"/>
        <v>49.35</v>
      </c>
    </row>
    <row r="64" spans="1:23" ht="22.5" x14ac:dyDescent="0.25">
      <c r="A64" s="35">
        <v>58</v>
      </c>
      <c r="B64" s="27" t="s">
        <v>68</v>
      </c>
      <c r="C64" s="33">
        <f t="shared" si="13"/>
        <v>86.866000000000014</v>
      </c>
      <c r="D64" s="33">
        <f t="shared" si="14"/>
        <v>94.68</v>
      </c>
      <c r="E64" s="33">
        <f t="shared" si="32"/>
        <v>26.4</v>
      </c>
      <c r="F64" s="33">
        <f t="shared" si="32"/>
        <v>30</v>
      </c>
      <c r="G64" s="33">
        <f t="shared" si="21"/>
        <v>38.28</v>
      </c>
      <c r="H64" s="33">
        <f t="shared" si="15"/>
        <v>98</v>
      </c>
      <c r="I64" s="33">
        <f t="shared" si="22"/>
        <v>30</v>
      </c>
      <c r="J64" s="33">
        <f t="shared" si="23"/>
        <v>39.200000000000003</v>
      </c>
      <c r="K64" s="33">
        <f t="shared" si="24"/>
        <v>28.799999999999997</v>
      </c>
      <c r="L64" s="33">
        <f t="shared" si="16"/>
        <v>42.25</v>
      </c>
      <c r="M64" s="33">
        <f t="shared" si="25"/>
        <v>0</v>
      </c>
      <c r="N64" s="33">
        <f t="shared" si="26"/>
        <v>16</v>
      </c>
      <c r="O64" s="33">
        <f t="shared" si="27"/>
        <v>26.25</v>
      </c>
      <c r="P64" s="33">
        <f t="shared" si="17"/>
        <v>100</v>
      </c>
      <c r="Q64" s="33">
        <f t="shared" si="33"/>
        <v>40</v>
      </c>
      <c r="R64" s="33">
        <f t="shared" si="33"/>
        <v>40</v>
      </c>
      <c r="S64" s="33">
        <f t="shared" si="28"/>
        <v>20</v>
      </c>
      <c r="T64" s="33">
        <f t="shared" si="18"/>
        <v>99.4</v>
      </c>
      <c r="U64" s="33">
        <f t="shared" si="29"/>
        <v>29.4</v>
      </c>
      <c r="V64" s="33">
        <f t="shared" si="30"/>
        <v>20</v>
      </c>
      <c r="W64" s="33">
        <f t="shared" si="31"/>
        <v>50</v>
      </c>
    </row>
    <row r="65" spans="1:23" x14ac:dyDescent="0.25">
      <c r="A65" s="35">
        <v>59</v>
      </c>
      <c r="B65" s="27" t="s">
        <v>69</v>
      </c>
      <c r="C65" s="33">
        <f t="shared" si="13"/>
        <v>77.763999999999982</v>
      </c>
      <c r="D65" s="33">
        <f t="shared" si="14"/>
        <v>89.289999999999992</v>
      </c>
      <c r="E65" s="33">
        <f t="shared" si="32"/>
        <v>22.29</v>
      </c>
      <c r="F65" s="33">
        <f t="shared" si="32"/>
        <v>27</v>
      </c>
      <c r="G65" s="33">
        <f t="shared" si="21"/>
        <v>40</v>
      </c>
      <c r="H65" s="33">
        <f t="shared" si="15"/>
        <v>89.3</v>
      </c>
      <c r="I65" s="33">
        <f t="shared" si="22"/>
        <v>30</v>
      </c>
      <c r="J65" s="33">
        <f t="shared" si="23"/>
        <v>35.72</v>
      </c>
      <c r="K65" s="33">
        <f t="shared" si="24"/>
        <v>23.58</v>
      </c>
      <c r="L65" s="33">
        <f t="shared" si="16"/>
        <v>22</v>
      </c>
      <c r="M65" s="33">
        <f t="shared" si="25"/>
        <v>0</v>
      </c>
      <c r="N65" s="33">
        <f t="shared" si="26"/>
        <v>16</v>
      </c>
      <c r="O65" s="33">
        <f t="shared" si="27"/>
        <v>6</v>
      </c>
      <c r="P65" s="33">
        <f t="shared" si="17"/>
        <v>91.44</v>
      </c>
      <c r="Q65" s="33">
        <f t="shared" si="33"/>
        <v>31.439999999999998</v>
      </c>
      <c r="R65" s="33">
        <f t="shared" si="33"/>
        <v>40</v>
      </c>
      <c r="S65" s="33">
        <f t="shared" si="28"/>
        <v>20</v>
      </c>
      <c r="T65" s="33">
        <f t="shared" si="18"/>
        <v>96.789999999999992</v>
      </c>
      <c r="U65" s="33">
        <f t="shared" si="29"/>
        <v>26.79</v>
      </c>
      <c r="V65" s="33">
        <f t="shared" si="30"/>
        <v>20</v>
      </c>
      <c r="W65" s="33">
        <f t="shared" si="31"/>
        <v>50</v>
      </c>
    </row>
    <row r="66" spans="1:23" ht="22.5" x14ac:dyDescent="0.25">
      <c r="A66" s="35">
        <v>60</v>
      </c>
      <c r="B66" s="27" t="s">
        <v>70</v>
      </c>
      <c r="C66" s="33">
        <f t="shared" si="13"/>
        <v>81.94</v>
      </c>
      <c r="D66" s="33">
        <f t="shared" si="14"/>
        <v>91</v>
      </c>
      <c r="E66" s="33">
        <f t="shared" si="32"/>
        <v>24</v>
      </c>
      <c r="F66" s="33">
        <f t="shared" si="32"/>
        <v>27</v>
      </c>
      <c r="G66" s="33">
        <f t="shared" si="21"/>
        <v>40</v>
      </c>
      <c r="H66" s="33">
        <f t="shared" si="15"/>
        <v>98.7</v>
      </c>
      <c r="I66" s="33">
        <f t="shared" si="22"/>
        <v>30</v>
      </c>
      <c r="J66" s="33">
        <f t="shared" si="23"/>
        <v>39.480000000000004</v>
      </c>
      <c r="K66" s="33">
        <f t="shared" si="24"/>
        <v>29.22</v>
      </c>
      <c r="L66" s="33">
        <f t="shared" si="16"/>
        <v>20</v>
      </c>
      <c r="M66" s="33">
        <f t="shared" si="25"/>
        <v>6</v>
      </c>
      <c r="N66" s="33">
        <f t="shared" si="26"/>
        <v>8</v>
      </c>
      <c r="O66" s="33">
        <f t="shared" si="27"/>
        <v>6</v>
      </c>
      <c r="P66" s="33">
        <f t="shared" si="17"/>
        <v>100</v>
      </c>
      <c r="Q66" s="33">
        <f t="shared" si="33"/>
        <v>40</v>
      </c>
      <c r="R66" s="33">
        <f t="shared" si="33"/>
        <v>40</v>
      </c>
      <c r="S66" s="33">
        <f t="shared" si="28"/>
        <v>20</v>
      </c>
      <c r="T66" s="33">
        <f t="shared" si="18"/>
        <v>100</v>
      </c>
      <c r="U66" s="33">
        <f t="shared" si="29"/>
        <v>30</v>
      </c>
      <c r="V66" s="33">
        <f t="shared" si="30"/>
        <v>20</v>
      </c>
      <c r="W66" s="33">
        <f t="shared" si="31"/>
        <v>50</v>
      </c>
    </row>
    <row r="67" spans="1:23" ht="22.5" x14ac:dyDescent="0.25">
      <c r="A67" s="35">
        <v>61</v>
      </c>
      <c r="B67" s="27" t="s">
        <v>71</v>
      </c>
      <c r="C67" s="33">
        <f t="shared" si="13"/>
        <v>82.25800000000001</v>
      </c>
      <c r="D67" s="33">
        <f t="shared" si="14"/>
        <v>91.240000000000009</v>
      </c>
      <c r="E67" s="33">
        <f t="shared" si="32"/>
        <v>28.2</v>
      </c>
      <c r="F67" s="33">
        <f t="shared" si="32"/>
        <v>27</v>
      </c>
      <c r="G67" s="33">
        <f t="shared" si="21"/>
        <v>36.04</v>
      </c>
      <c r="H67" s="33">
        <f t="shared" si="15"/>
        <v>88</v>
      </c>
      <c r="I67" s="33">
        <f t="shared" si="22"/>
        <v>24</v>
      </c>
      <c r="J67" s="33">
        <f t="shared" si="23"/>
        <v>35.200000000000003</v>
      </c>
      <c r="K67" s="33">
        <f t="shared" si="24"/>
        <v>28.799999999999997</v>
      </c>
      <c r="L67" s="33">
        <f t="shared" si="16"/>
        <v>35.870000000000005</v>
      </c>
      <c r="M67" s="33">
        <f t="shared" si="25"/>
        <v>0</v>
      </c>
      <c r="N67" s="33">
        <f t="shared" si="26"/>
        <v>8</v>
      </c>
      <c r="O67" s="33">
        <f t="shared" si="27"/>
        <v>27.87</v>
      </c>
      <c r="P67" s="33">
        <f t="shared" si="17"/>
        <v>97.480000000000018</v>
      </c>
      <c r="Q67" s="33">
        <f t="shared" si="33"/>
        <v>38.400000000000006</v>
      </c>
      <c r="R67" s="33">
        <f t="shared" si="33"/>
        <v>39.360000000000007</v>
      </c>
      <c r="S67" s="33">
        <f t="shared" si="28"/>
        <v>19.72</v>
      </c>
      <c r="T67" s="33">
        <f t="shared" si="18"/>
        <v>98.7</v>
      </c>
      <c r="U67" s="33">
        <f t="shared" si="29"/>
        <v>29.46</v>
      </c>
      <c r="V67" s="33">
        <f t="shared" si="30"/>
        <v>19.64</v>
      </c>
      <c r="W67" s="33">
        <f t="shared" si="31"/>
        <v>49.6</v>
      </c>
    </row>
    <row r="68" spans="1:23" ht="33.75" x14ac:dyDescent="0.25">
      <c r="A68" s="35">
        <v>62</v>
      </c>
      <c r="B68" s="27" t="s">
        <v>72</v>
      </c>
      <c r="C68" s="33">
        <f t="shared" si="13"/>
        <v>87.55</v>
      </c>
      <c r="D68" s="33">
        <f t="shared" si="14"/>
        <v>99.7</v>
      </c>
      <c r="E68" s="33">
        <f t="shared" ref="E68:F87" si="34">E162*0.3</f>
        <v>29.7</v>
      </c>
      <c r="F68" s="33">
        <f t="shared" si="34"/>
        <v>30</v>
      </c>
      <c r="G68" s="33">
        <f t="shared" si="21"/>
        <v>40</v>
      </c>
      <c r="H68" s="33">
        <f t="shared" si="15"/>
        <v>100</v>
      </c>
      <c r="I68" s="33">
        <f t="shared" si="22"/>
        <v>30</v>
      </c>
      <c r="J68" s="33">
        <f t="shared" si="23"/>
        <v>40</v>
      </c>
      <c r="K68" s="33">
        <f t="shared" si="24"/>
        <v>30</v>
      </c>
      <c r="L68" s="33">
        <f t="shared" si="16"/>
        <v>39</v>
      </c>
      <c r="M68" s="33">
        <f t="shared" si="25"/>
        <v>0</v>
      </c>
      <c r="N68" s="33">
        <f t="shared" si="26"/>
        <v>24</v>
      </c>
      <c r="O68" s="33">
        <f t="shared" si="27"/>
        <v>15</v>
      </c>
      <c r="P68" s="33">
        <f t="shared" si="17"/>
        <v>99.32</v>
      </c>
      <c r="Q68" s="33">
        <f t="shared" ref="Q68:R87" si="35">Q162*0.4</f>
        <v>39.32</v>
      </c>
      <c r="R68" s="33">
        <f t="shared" si="35"/>
        <v>40</v>
      </c>
      <c r="S68" s="33">
        <f t="shared" si="28"/>
        <v>20</v>
      </c>
      <c r="T68" s="33">
        <f t="shared" si="18"/>
        <v>99.72999999999999</v>
      </c>
      <c r="U68" s="33">
        <f t="shared" si="29"/>
        <v>29.729999999999997</v>
      </c>
      <c r="V68" s="33">
        <f t="shared" si="30"/>
        <v>20</v>
      </c>
      <c r="W68" s="33">
        <f t="shared" si="31"/>
        <v>50</v>
      </c>
    </row>
    <row r="69" spans="1:23" ht="33.75" x14ac:dyDescent="0.25">
      <c r="A69" s="35">
        <v>63</v>
      </c>
      <c r="B69" s="27" t="s">
        <v>73</v>
      </c>
      <c r="C69" s="33">
        <f t="shared" si="13"/>
        <v>78.28</v>
      </c>
      <c r="D69" s="33">
        <f t="shared" si="14"/>
        <v>89.66</v>
      </c>
      <c r="E69" s="33">
        <f t="shared" si="34"/>
        <v>26.099999999999998</v>
      </c>
      <c r="F69" s="33">
        <f t="shared" si="34"/>
        <v>30</v>
      </c>
      <c r="G69" s="33">
        <f t="shared" si="21"/>
        <v>33.56</v>
      </c>
      <c r="H69" s="33">
        <f t="shared" si="15"/>
        <v>79.099999999999994</v>
      </c>
      <c r="I69" s="33">
        <f t="shared" si="22"/>
        <v>18</v>
      </c>
      <c r="J69" s="33">
        <f t="shared" si="23"/>
        <v>31.64</v>
      </c>
      <c r="K69" s="33">
        <f t="shared" si="24"/>
        <v>29.46</v>
      </c>
      <c r="L69" s="33">
        <f t="shared" si="16"/>
        <v>23</v>
      </c>
      <c r="M69" s="33">
        <f t="shared" si="25"/>
        <v>0</v>
      </c>
      <c r="N69" s="33">
        <f t="shared" si="26"/>
        <v>8</v>
      </c>
      <c r="O69" s="33">
        <f t="shared" si="27"/>
        <v>15</v>
      </c>
      <c r="P69" s="33">
        <f t="shared" si="17"/>
        <v>100</v>
      </c>
      <c r="Q69" s="33">
        <f t="shared" si="35"/>
        <v>40</v>
      </c>
      <c r="R69" s="33">
        <f t="shared" si="35"/>
        <v>40</v>
      </c>
      <c r="S69" s="33">
        <f t="shared" si="28"/>
        <v>20</v>
      </c>
      <c r="T69" s="33">
        <f t="shared" si="18"/>
        <v>99.64</v>
      </c>
      <c r="U69" s="33">
        <f t="shared" si="29"/>
        <v>30</v>
      </c>
      <c r="V69" s="33">
        <f t="shared" si="30"/>
        <v>19.64</v>
      </c>
      <c r="W69" s="33">
        <f t="shared" si="31"/>
        <v>50</v>
      </c>
    </row>
    <row r="70" spans="1:23" ht="45" x14ac:dyDescent="0.25">
      <c r="A70" s="35">
        <v>64</v>
      </c>
      <c r="B70" s="27" t="s">
        <v>74</v>
      </c>
      <c r="C70" s="33">
        <f t="shared" ref="C70:C74" si="36">(D70+H70+L70+P70+T70)/5</f>
        <v>81.194000000000003</v>
      </c>
      <c r="D70" s="33">
        <f t="shared" ref="D70:D74" si="37">SUM(E70:G70)</f>
        <v>91.570000000000007</v>
      </c>
      <c r="E70" s="33">
        <f t="shared" ref="E70:F74" si="38">E164*0.3</f>
        <v>27.09</v>
      </c>
      <c r="F70" s="33">
        <f t="shared" si="38"/>
        <v>27</v>
      </c>
      <c r="G70" s="33">
        <f t="shared" ref="G70:G74" si="39">G164*0.4</f>
        <v>37.480000000000004</v>
      </c>
      <c r="H70" s="33">
        <f t="shared" ref="H70:H74" si="40">SUM(I70:K70)</f>
        <v>81</v>
      </c>
      <c r="I70" s="33">
        <f t="shared" ref="I70:I74" si="41">I164*0.3</f>
        <v>24</v>
      </c>
      <c r="J70" s="33">
        <f t="shared" ref="J70:J74" si="42">J164*0.4</f>
        <v>32.4</v>
      </c>
      <c r="K70" s="33">
        <f t="shared" ref="K70:K74" si="43">K164*0.3</f>
        <v>24.599999999999998</v>
      </c>
      <c r="L70" s="33">
        <f t="shared" ref="L70:L74" si="44">SUM(M70:O70)</f>
        <v>46</v>
      </c>
      <c r="M70" s="33">
        <f t="shared" ref="M70:M74" si="45">M164*0.3</f>
        <v>0</v>
      </c>
      <c r="N70" s="33">
        <f t="shared" ref="N70:N74" si="46">N164*0.4</f>
        <v>16</v>
      </c>
      <c r="O70" s="33">
        <f t="shared" ref="O70:O74" si="47">O164*0.3</f>
        <v>30</v>
      </c>
      <c r="P70" s="33">
        <f t="shared" ref="P70:P74" si="48">SUM(Q70:S70)</f>
        <v>93.600000000000009</v>
      </c>
      <c r="Q70" s="33">
        <f t="shared" ref="Q70:R74" si="49">Q164*0.4</f>
        <v>35.200000000000003</v>
      </c>
      <c r="R70" s="33">
        <f t="shared" si="49"/>
        <v>38.400000000000006</v>
      </c>
      <c r="S70" s="33">
        <f t="shared" ref="S70:S74" si="50">S164*0.2</f>
        <v>20</v>
      </c>
      <c r="T70" s="33">
        <f t="shared" ref="T70:T74" si="51">SUM(U70:W70)</f>
        <v>93.8</v>
      </c>
      <c r="U70" s="33">
        <f t="shared" ref="U70:U74" si="52">U164*0.3</f>
        <v>27</v>
      </c>
      <c r="V70" s="33">
        <f t="shared" ref="V70:V74" si="53">V164*0.2</f>
        <v>18.8</v>
      </c>
      <c r="W70" s="33">
        <f t="shared" ref="W70:W74" si="54">W164*0.5</f>
        <v>48</v>
      </c>
    </row>
    <row r="71" spans="1:23" ht="22.5" x14ac:dyDescent="0.25">
      <c r="A71" s="35">
        <v>65</v>
      </c>
      <c r="B71" s="27" t="s">
        <v>75</v>
      </c>
      <c r="C71" s="33">
        <f t="shared" si="36"/>
        <v>87.954000000000008</v>
      </c>
      <c r="D71" s="33">
        <f t="shared" si="37"/>
        <v>94.44</v>
      </c>
      <c r="E71" s="33">
        <f t="shared" si="38"/>
        <v>27.599999999999998</v>
      </c>
      <c r="F71" s="33">
        <f t="shared" si="38"/>
        <v>30</v>
      </c>
      <c r="G71" s="33">
        <f t="shared" si="39"/>
        <v>36.839999999999996</v>
      </c>
      <c r="H71" s="33">
        <f t="shared" si="40"/>
        <v>100</v>
      </c>
      <c r="I71" s="33">
        <f t="shared" si="41"/>
        <v>30</v>
      </c>
      <c r="J71" s="33">
        <f t="shared" si="42"/>
        <v>40</v>
      </c>
      <c r="K71" s="33">
        <f t="shared" si="43"/>
        <v>30</v>
      </c>
      <c r="L71" s="33">
        <f t="shared" si="44"/>
        <v>54</v>
      </c>
      <c r="M71" s="33">
        <f t="shared" si="45"/>
        <v>0</v>
      </c>
      <c r="N71" s="33">
        <f t="shared" si="46"/>
        <v>24</v>
      </c>
      <c r="O71" s="33">
        <f t="shared" si="47"/>
        <v>30</v>
      </c>
      <c r="P71" s="33">
        <f t="shared" si="48"/>
        <v>95.9</v>
      </c>
      <c r="Q71" s="33">
        <f t="shared" si="49"/>
        <v>38.28</v>
      </c>
      <c r="R71" s="33">
        <f t="shared" si="49"/>
        <v>38.28</v>
      </c>
      <c r="S71" s="33">
        <f t="shared" si="50"/>
        <v>19.340000000000003</v>
      </c>
      <c r="T71" s="33">
        <f t="shared" si="51"/>
        <v>95.43</v>
      </c>
      <c r="U71" s="33">
        <f t="shared" si="52"/>
        <v>28.71</v>
      </c>
      <c r="V71" s="33">
        <f t="shared" si="53"/>
        <v>17.82</v>
      </c>
      <c r="W71" s="33">
        <f t="shared" si="54"/>
        <v>48.9</v>
      </c>
    </row>
    <row r="72" spans="1:23" ht="22.5" x14ac:dyDescent="0.25">
      <c r="A72" s="35">
        <v>66</v>
      </c>
      <c r="B72" s="27" t="s">
        <v>76</v>
      </c>
      <c r="C72" s="33">
        <f t="shared" si="36"/>
        <v>80.215999999999994</v>
      </c>
      <c r="D72" s="33">
        <f t="shared" si="37"/>
        <v>97.94</v>
      </c>
      <c r="E72" s="33">
        <f t="shared" si="38"/>
        <v>29.7</v>
      </c>
      <c r="F72" s="33">
        <f t="shared" si="38"/>
        <v>30</v>
      </c>
      <c r="G72" s="33">
        <f t="shared" si="39"/>
        <v>38.24</v>
      </c>
      <c r="H72" s="33">
        <f t="shared" si="40"/>
        <v>76.55</v>
      </c>
      <c r="I72" s="33">
        <f t="shared" si="41"/>
        <v>18</v>
      </c>
      <c r="J72" s="33">
        <f t="shared" si="42"/>
        <v>30.62</v>
      </c>
      <c r="K72" s="33">
        <f t="shared" si="43"/>
        <v>27.929999999999996</v>
      </c>
      <c r="L72" s="33">
        <f t="shared" si="44"/>
        <v>30.5</v>
      </c>
      <c r="M72" s="33">
        <f t="shared" si="45"/>
        <v>0</v>
      </c>
      <c r="N72" s="33">
        <f t="shared" si="46"/>
        <v>8</v>
      </c>
      <c r="O72" s="33">
        <f t="shared" si="47"/>
        <v>22.5</v>
      </c>
      <c r="P72" s="33">
        <f t="shared" si="48"/>
        <v>97.28</v>
      </c>
      <c r="Q72" s="33">
        <f t="shared" si="49"/>
        <v>38.64</v>
      </c>
      <c r="R72" s="33">
        <f t="shared" si="49"/>
        <v>38.64</v>
      </c>
      <c r="S72" s="33">
        <f t="shared" si="50"/>
        <v>20</v>
      </c>
      <c r="T72" s="33">
        <f t="shared" si="51"/>
        <v>98.81</v>
      </c>
      <c r="U72" s="33">
        <f t="shared" si="52"/>
        <v>30</v>
      </c>
      <c r="V72" s="33">
        <f t="shared" si="53"/>
        <v>19.66</v>
      </c>
      <c r="W72" s="33">
        <f t="shared" si="54"/>
        <v>49.15</v>
      </c>
    </row>
    <row r="73" spans="1:23" ht="22.5" x14ac:dyDescent="0.25">
      <c r="A73" s="35">
        <v>67</v>
      </c>
      <c r="B73" s="27" t="s">
        <v>77</v>
      </c>
      <c r="C73" s="33">
        <f t="shared" si="36"/>
        <v>85.231999999999999</v>
      </c>
      <c r="D73" s="33">
        <f t="shared" si="37"/>
        <v>91.9</v>
      </c>
      <c r="E73" s="33">
        <f t="shared" si="38"/>
        <v>21.9</v>
      </c>
      <c r="F73" s="33">
        <f t="shared" si="38"/>
        <v>30</v>
      </c>
      <c r="G73" s="33">
        <f t="shared" si="39"/>
        <v>40</v>
      </c>
      <c r="H73" s="33">
        <f t="shared" si="40"/>
        <v>96.15</v>
      </c>
      <c r="I73" s="33">
        <f t="shared" si="41"/>
        <v>30</v>
      </c>
      <c r="J73" s="33">
        <f t="shared" si="42"/>
        <v>38.460000000000008</v>
      </c>
      <c r="K73" s="33">
        <f t="shared" si="43"/>
        <v>27.689999999999998</v>
      </c>
      <c r="L73" s="33">
        <f t="shared" si="44"/>
        <v>44</v>
      </c>
      <c r="M73" s="33">
        <f t="shared" si="45"/>
        <v>6</v>
      </c>
      <c r="N73" s="33">
        <f t="shared" si="46"/>
        <v>8</v>
      </c>
      <c r="O73" s="33">
        <f t="shared" si="47"/>
        <v>30</v>
      </c>
      <c r="P73" s="33">
        <f t="shared" si="48"/>
        <v>97.960000000000008</v>
      </c>
      <c r="Q73" s="33">
        <f t="shared" si="49"/>
        <v>37.96</v>
      </c>
      <c r="R73" s="33">
        <f t="shared" si="49"/>
        <v>40</v>
      </c>
      <c r="S73" s="33">
        <f t="shared" si="50"/>
        <v>20</v>
      </c>
      <c r="T73" s="33">
        <f t="shared" si="51"/>
        <v>96.15</v>
      </c>
      <c r="U73" s="33">
        <f t="shared" si="52"/>
        <v>29.22</v>
      </c>
      <c r="V73" s="33">
        <f t="shared" si="53"/>
        <v>19.480000000000004</v>
      </c>
      <c r="W73" s="33">
        <f t="shared" si="54"/>
        <v>47.45</v>
      </c>
    </row>
    <row r="74" spans="1:23" ht="22.5" x14ac:dyDescent="0.25">
      <c r="A74" s="35">
        <v>68</v>
      </c>
      <c r="B74" s="27" t="s">
        <v>218</v>
      </c>
      <c r="C74" s="33">
        <f t="shared" si="36"/>
        <v>91.224000000000004</v>
      </c>
      <c r="D74" s="33">
        <f t="shared" si="37"/>
        <v>95.64</v>
      </c>
      <c r="E74" s="33">
        <f t="shared" si="38"/>
        <v>30</v>
      </c>
      <c r="F74" s="33">
        <f t="shared" si="38"/>
        <v>27</v>
      </c>
      <c r="G74" s="33">
        <f t="shared" si="39"/>
        <v>38.64</v>
      </c>
      <c r="H74" s="33">
        <f t="shared" si="40"/>
        <v>98.4</v>
      </c>
      <c r="I74" s="33">
        <f t="shared" si="41"/>
        <v>30</v>
      </c>
      <c r="J74" s="33">
        <f t="shared" si="42"/>
        <v>39.360000000000007</v>
      </c>
      <c r="K74" s="33">
        <f t="shared" si="43"/>
        <v>29.04</v>
      </c>
      <c r="L74" s="33">
        <f t="shared" si="44"/>
        <v>67.58</v>
      </c>
      <c r="M74" s="33">
        <f t="shared" si="45"/>
        <v>12</v>
      </c>
      <c r="N74" s="33">
        <f t="shared" si="46"/>
        <v>32</v>
      </c>
      <c r="O74" s="33">
        <f t="shared" si="47"/>
        <v>23.58</v>
      </c>
      <c r="P74" s="33">
        <f t="shared" si="48"/>
        <v>97.22</v>
      </c>
      <c r="Q74" s="33">
        <f t="shared" si="49"/>
        <v>38.400000000000006</v>
      </c>
      <c r="R74" s="33">
        <f t="shared" si="49"/>
        <v>39.160000000000004</v>
      </c>
      <c r="S74" s="33">
        <f t="shared" si="50"/>
        <v>19.66</v>
      </c>
      <c r="T74" s="33">
        <f t="shared" si="51"/>
        <v>97.28</v>
      </c>
      <c r="U74" s="33">
        <f t="shared" si="52"/>
        <v>29.189999999999998</v>
      </c>
      <c r="V74" s="33">
        <f t="shared" si="53"/>
        <v>19.14</v>
      </c>
      <c r="W74" s="33">
        <f t="shared" si="54"/>
        <v>48.95</v>
      </c>
    </row>
    <row r="75" spans="1:23" x14ac:dyDescent="0.25">
      <c r="A75" s="56" t="s">
        <v>108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</row>
    <row r="76" spans="1:23" ht="22.5" x14ac:dyDescent="0.25">
      <c r="A76" s="35">
        <v>69</v>
      </c>
      <c r="B76" s="27" t="s">
        <v>219</v>
      </c>
      <c r="C76" s="33">
        <f>(D76+H76+L76+P76+T76)/5</f>
        <v>94.818000000000012</v>
      </c>
      <c r="D76" s="33">
        <f>SUM(E76:G76)</f>
        <v>87.660000000000011</v>
      </c>
      <c r="E76" s="35">
        <f t="shared" ref="E76:F91" si="55">E170*0.3</f>
        <v>29.7</v>
      </c>
      <c r="F76" s="33">
        <f t="shared" si="55"/>
        <v>18</v>
      </c>
      <c r="G76" s="33">
        <f t="shared" ref="G76:G91" si="56">G170*0.4</f>
        <v>39.960000000000008</v>
      </c>
      <c r="H76" s="33">
        <f>SUM(I76:K76)</f>
        <v>99.65</v>
      </c>
      <c r="I76" s="33">
        <f t="shared" ref="I76:I91" si="57">I170*0.3</f>
        <v>30</v>
      </c>
      <c r="J76" s="33">
        <f t="shared" ref="J76:J91" si="58">J170*0.4</f>
        <v>39.860000000000007</v>
      </c>
      <c r="K76" s="33">
        <f t="shared" ref="K76:K91" si="59">K170*0.3</f>
        <v>29.79</v>
      </c>
      <c r="L76" s="33">
        <f>SUM(M76:O76)</f>
        <v>87.4</v>
      </c>
      <c r="M76" s="33">
        <f t="shared" ref="M76:M91" si="60">M170*0.3</f>
        <v>18</v>
      </c>
      <c r="N76" s="33">
        <f t="shared" ref="N76:N91" si="61">N170*0.4</f>
        <v>40</v>
      </c>
      <c r="O76" s="33">
        <f t="shared" ref="O76:O91" si="62">O170*0.3</f>
        <v>29.4</v>
      </c>
      <c r="P76" s="33">
        <f>SUM(Q76:S76)</f>
        <v>99.84</v>
      </c>
      <c r="Q76" s="33">
        <f t="shared" ref="Q76:R91" si="63">Q170*0.4</f>
        <v>39.840000000000003</v>
      </c>
      <c r="R76" s="33">
        <f t="shared" si="63"/>
        <v>40</v>
      </c>
      <c r="S76" s="33">
        <f t="shared" ref="S76:S91" si="64">S170*0.2</f>
        <v>20</v>
      </c>
      <c r="T76" s="33">
        <f>SUM(U76:W76)</f>
        <v>99.539999999999992</v>
      </c>
      <c r="U76" s="33">
        <f t="shared" ref="U76:U91" si="65">U170*0.3</f>
        <v>29.879999999999995</v>
      </c>
      <c r="V76" s="33">
        <f t="shared" ref="V76:V91" si="66">V170*0.2</f>
        <v>19.86</v>
      </c>
      <c r="W76" s="33">
        <f t="shared" ref="W76:W91" si="67">W170*0.5</f>
        <v>49.8</v>
      </c>
    </row>
    <row r="77" spans="1:23" ht="33.75" x14ac:dyDescent="0.25">
      <c r="A77" s="35">
        <v>70</v>
      </c>
      <c r="B77" s="27" t="s">
        <v>220</v>
      </c>
      <c r="C77" s="33">
        <f t="shared" ref="C77:C91" si="68">(D77+H77+L77+P77+T77)/5</f>
        <v>91.91</v>
      </c>
      <c r="D77" s="33">
        <f t="shared" ref="D77:D91" si="69">SUM(E77:G77)</f>
        <v>81.960000000000008</v>
      </c>
      <c r="E77" s="35">
        <f t="shared" si="55"/>
        <v>26.4</v>
      </c>
      <c r="F77" s="33">
        <f t="shared" si="55"/>
        <v>18</v>
      </c>
      <c r="G77" s="33">
        <f t="shared" si="56"/>
        <v>37.56</v>
      </c>
      <c r="H77" s="33">
        <f t="shared" ref="H77:H91" si="70">SUM(I77:K77)</f>
        <v>95.3</v>
      </c>
      <c r="I77" s="33">
        <f t="shared" si="57"/>
        <v>30</v>
      </c>
      <c r="J77" s="33">
        <f t="shared" si="58"/>
        <v>38.119999999999997</v>
      </c>
      <c r="K77" s="33">
        <f t="shared" si="59"/>
        <v>27.179999999999996</v>
      </c>
      <c r="L77" s="33">
        <f t="shared" ref="L77:L91" si="71">SUM(M77:O77)</f>
        <v>97</v>
      </c>
      <c r="M77" s="33">
        <f t="shared" si="60"/>
        <v>30</v>
      </c>
      <c r="N77" s="33">
        <f t="shared" si="61"/>
        <v>40</v>
      </c>
      <c r="O77" s="33">
        <f t="shared" si="62"/>
        <v>27</v>
      </c>
      <c r="P77" s="33">
        <f t="shared" ref="P77:P91" si="72">SUM(Q77:S77)</f>
        <v>93.140000000000015</v>
      </c>
      <c r="Q77" s="33">
        <f t="shared" si="63"/>
        <v>37.520000000000003</v>
      </c>
      <c r="R77" s="33">
        <f t="shared" si="63"/>
        <v>36.520000000000003</v>
      </c>
      <c r="S77" s="33">
        <f t="shared" si="64"/>
        <v>19.100000000000001</v>
      </c>
      <c r="T77" s="33">
        <f t="shared" ref="T77:T91" si="73">SUM(U77:W77)</f>
        <v>92.15</v>
      </c>
      <c r="U77" s="33">
        <f t="shared" si="65"/>
        <v>27.389999999999997</v>
      </c>
      <c r="V77" s="33">
        <f t="shared" si="66"/>
        <v>17.260000000000002</v>
      </c>
      <c r="W77" s="33">
        <f t="shared" si="67"/>
        <v>47.5</v>
      </c>
    </row>
    <row r="78" spans="1:23" ht="22.5" x14ac:dyDescent="0.25">
      <c r="A78" s="35">
        <v>71</v>
      </c>
      <c r="B78" s="27" t="s">
        <v>221</v>
      </c>
      <c r="C78" s="33">
        <f t="shared" si="68"/>
        <v>92.748000000000005</v>
      </c>
      <c r="D78" s="33">
        <f t="shared" si="69"/>
        <v>93.94</v>
      </c>
      <c r="E78" s="35">
        <f t="shared" si="55"/>
        <v>29.099999999999998</v>
      </c>
      <c r="F78" s="33">
        <f t="shared" si="55"/>
        <v>27</v>
      </c>
      <c r="G78" s="33">
        <f t="shared" si="56"/>
        <v>37.839999999999996</v>
      </c>
      <c r="H78" s="33">
        <f t="shared" si="70"/>
        <v>97.8</v>
      </c>
      <c r="I78" s="33">
        <f t="shared" si="57"/>
        <v>30</v>
      </c>
      <c r="J78" s="33">
        <f t="shared" si="58"/>
        <v>39.120000000000005</v>
      </c>
      <c r="K78" s="33">
        <f t="shared" si="59"/>
        <v>28.679999999999996</v>
      </c>
      <c r="L78" s="33">
        <f t="shared" si="71"/>
        <v>83.87</v>
      </c>
      <c r="M78" s="33">
        <f t="shared" si="60"/>
        <v>24</v>
      </c>
      <c r="N78" s="33">
        <f t="shared" si="61"/>
        <v>32</v>
      </c>
      <c r="O78" s="33">
        <f t="shared" si="62"/>
        <v>27.87</v>
      </c>
      <c r="P78" s="33">
        <f t="shared" si="72"/>
        <v>94.14</v>
      </c>
      <c r="Q78" s="33">
        <f t="shared" si="63"/>
        <v>37.4</v>
      </c>
      <c r="R78" s="33">
        <f t="shared" si="63"/>
        <v>37.4</v>
      </c>
      <c r="S78" s="33">
        <f t="shared" si="64"/>
        <v>19.340000000000003</v>
      </c>
      <c r="T78" s="33">
        <f t="shared" si="73"/>
        <v>93.99</v>
      </c>
      <c r="U78" s="33">
        <f t="shared" si="65"/>
        <v>27.179999999999996</v>
      </c>
      <c r="V78" s="33">
        <f t="shared" si="66"/>
        <v>18.66</v>
      </c>
      <c r="W78" s="33">
        <f t="shared" si="67"/>
        <v>48.15</v>
      </c>
    </row>
    <row r="79" spans="1:23" x14ac:dyDescent="0.25">
      <c r="A79" s="35"/>
      <c r="B79" s="27" t="s">
        <v>222</v>
      </c>
      <c r="C79" s="33">
        <f t="shared" si="68"/>
        <v>79.937999999999988</v>
      </c>
      <c r="D79" s="33">
        <f t="shared" si="69"/>
        <v>85.94</v>
      </c>
      <c r="E79" s="35">
        <f t="shared" si="55"/>
        <v>23.099999999999998</v>
      </c>
      <c r="F79" s="33">
        <f t="shared" si="55"/>
        <v>27</v>
      </c>
      <c r="G79" s="33">
        <f t="shared" si="56"/>
        <v>35.839999999999996</v>
      </c>
      <c r="H79" s="33">
        <f t="shared" si="70"/>
        <v>95.949999999999989</v>
      </c>
      <c r="I79" s="33">
        <f t="shared" si="57"/>
        <v>30</v>
      </c>
      <c r="J79" s="33">
        <f t="shared" si="58"/>
        <v>38.380000000000003</v>
      </c>
      <c r="K79" s="33">
        <f t="shared" si="59"/>
        <v>27.57</v>
      </c>
      <c r="L79" s="33">
        <f t="shared" si="71"/>
        <v>29.720000000000002</v>
      </c>
      <c r="M79" s="33">
        <f t="shared" si="60"/>
        <v>0</v>
      </c>
      <c r="N79" s="33">
        <f t="shared" si="61"/>
        <v>8</v>
      </c>
      <c r="O79" s="33">
        <f t="shared" si="62"/>
        <v>21.720000000000002</v>
      </c>
      <c r="P79" s="33">
        <f t="shared" si="72"/>
        <v>95.44</v>
      </c>
      <c r="Q79" s="33">
        <f t="shared" si="63"/>
        <v>37.72</v>
      </c>
      <c r="R79" s="33">
        <f t="shared" si="63"/>
        <v>37.72</v>
      </c>
      <c r="S79" s="33">
        <f t="shared" si="64"/>
        <v>20</v>
      </c>
      <c r="T79" s="33">
        <f t="shared" si="73"/>
        <v>92.64</v>
      </c>
      <c r="U79" s="33">
        <f t="shared" si="65"/>
        <v>27.06</v>
      </c>
      <c r="V79" s="33">
        <f t="shared" si="66"/>
        <v>18.98</v>
      </c>
      <c r="W79" s="33">
        <f t="shared" si="67"/>
        <v>46.6</v>
      </c>
    </row>
    <row r="80" spans="1:23" ht="22.5" x14ac:dyDescent="0.25">
      <c r="A80" s="35">
        <v>73</v>
      </c>
      <c r="B80" s="27" t="s">
        <v>223</v>
      </c>
      <c r="C80" s="33">
        <f t="shared" si="68"/>
        <v>79.501999999999995</v>
      </c>
      <c r="D80" s="33">
        <f t="shared" si="69"/>
        <v>82.82</v>
      </c>
      <c r="E80" s="35">
        <f t="shared" si="55"/>
        <v>28.5</v>
      </c>
      <c r="F80" s="33">
        <f t="shared" si="55"/>
        <v>18</v>
      </c>
      <c r="G80" s="33">
        <f t="shared" si="56"/>
        <v>36.32</v>
      </c>
      <c r="H80" s="33">
        <f t="shared" si="70"/>
        <v>91.8</v>
      </c>
      <c r="I80" s="33">
        <f t="shared" si="57"/>
        <v>30</v>
      </c>
      <c r="J80" s="33">
        <f t="shared" si="58"/>
        <v>36.72</v>
      </c>
      <c r="K80" s="33">
        <f t="shared" si="59"/>
        <v>25.08</v>
      </c>
      <c r="L80" s="33">
        <f t="shared" si="71"/>
        <v>51</v>
      </c>
      <c r="M80" s="33">
        <f t="shared" si="60"/>
        <v>12</v>
      </c>
      <c r="N80" s="33">
        <f t="shared" si="61"/>
        <v>24</v>
      </c>
      <c r="O80" s="33">
        <f t="shared" si="62"/>
        <v>15</v>
      </c>
      <c r="P80" s="33">
        <f t="shared" si="72"/>
        <v>87.360000000000014</v>
      </c>
      <c r="Q80" s="33">
        <f t="shared" si="63"/>
        <v>34.520000000000003</v>
      </c>
      <c r="R80" s="33">
        <f t="shared" si="63"/>
        <v>33.96</v>
      </c>
      <c r="S80" s="33">
        <f t="shared" si="64"/>
        <v>18.880000000000003</v>
      </c>
      <c r="T80" s="33">
        <f t="shared" si="73"/>
        <v>84.53</v>
      </c>
      <c r="U80" s="33">
        <f t="shared" si="65"/>
        <v>24.24</v>
      </c>
      <c r="V80" s="33">
        <f t="shared" si="66"/>
        <v>16.440000000000001</v>
      </c>
      <c r="W80" s="33">
        <f t="shared" si="67"/>
        <v>43.85</v>
      </c>
    </row>
    <row r="81" spans="1:23" x14ac:dyDescent="0.25">
      <c r="A81" s="35">
        <v>74</v>
      </c>
      <c r="B81" s="27" t="s">
        <v>176</v>
      </c>
      <c r="C81" s="33">
        <f t="shared" si="68"/>
        <v>88.664000000000016</v>
      </c>
      <c r="D81" s="33">
        <f t="shared" si="69"/>
        <v>83.460000000000008</v>
      </c>
      <c r="E81" s="35">
        <f t="shared" si="55"/>
        <v>28.5</v>
      </c>
      <c r="F81" s="33">
        <f t="shared" si="55"/>
        <v>18</v>
      </c>
      <c r="G81" s="33">
        <f t="shared" si="56"/>
        <v>36.96</v>
      </c>
      <c r="H81" s="33">
        <f t="shared" si="70"/>
        <v>96.75</v>
      </c>
      <c r="I81" s="33">
        <f t="shared" si="57"/>
        <v>30</v>
      </c>
      <c r="J81" s="33">
        <f t="shared" si="58"/>
        <v>38.700000000000003</v>
      </c>
      <c r="K81" s="33">
        <f t="shared" si="59"/>
        <v>28.05</v>
      </c>
      <c r="L81" s="33">
        <f t="shared" si="71"/>
        <v>72</v>
      </c>
      <c r="M81" s="33">
        <f t="shared" si="60"/>
        <v>18</v>
      </c>
      <c r="N81" s="33">
        <f t="shared" si="61"/>
        <v>24</v>
      </c>
      <c r="O81" s="33">
        <f t="shared" si="62"/>
        <v>30</v>
      </c>
      <c r="P81" s="33">
        <f t="shared" si="72"/>
        <v>95.640000000000015</v>
      </c>
      <c r="Q81" s="33">
        <f t="shared" si="63"/>
        <v>38.360000000000007</v>
      </c>
      <c r="R81" s="33">
        <f t="shared" si="63"/>
        <v>37.72</v>
      </c>
      <c r="S81" s="33">
        <f t="shared" si="64"/>
        <v>19.560000000000002</v>
      </c>
      <c r="T81" s="33">
        <f t="shared" si="73"/>
        <v>95.47</v>
      </c>
      <c r="U81" s="33">
        <f t="shared" si="65"/>
        <v>27.81</v>
      </c>
      <c r="V81" s="33">
        <f t="shared" si="66"/>
        <v>18.86</v>
      </c>
      <c r="W81" s="33">
        <f t="shared" si="67"/>
        <v>48.8</v>
      </c>
    </row>
    <row r="82" spans="1:23" ht="22.5" x14ac:dyDescent="0.25">
      <c r="A82" s="35">
        <v>75</v>
      </c>
      <c r="B82" s="27" t="s">
        <v>87</v>
      </c>
      <c r="C82" s="33">
        <f t="shared" si="68"/>
        <v>90.472000000000008</v>
      </c>
      <c r="D82" s="33">
        <f t="shared" si="69"/>
        <v>85.3</v>
      </c>
      <c r="E82" s="35">
        <f t="shared" si="55"/>
        <v>27.3</v>
      </c>
      <c r="F82" s="33">
        <f t="shared" si="55"/>
        <v>18</v>
      </c>
      <c r="G82" s="33">
        <f t="shared" si="56"/>
        <v>40</v>
      </c>
      <c r="H82" s="33">
        <f t="shared" si="70"/>
        <v>99.3</v>
      </c>
      <c r="I82" s="33">
        <f t="shared" si="57"/>
        <v>30</v>
      </c>
      <c r="J82" s="33">
        <f t="shared" si="58"/>
        <v>39.72</v>
      </c>
      <c r="K82" s="33">
        <f t="shared" si="59"/>
        <v>29.58</v>
      </c>
      <c r="L82" s="33">
        <f t="shared" si="71"/>
        <v>70</v>
      </c>
      <c r="M82" s="33">
        <f t="shared" si="60"/>
        <v>24</v>
      </c>
      <c r="N82" s="33">
        <f t="shared" si="61"/>
        <v>16</v>
      </c>
      <c r="O82" s="33">
        <f t="shared" si="62"/>
        <v>30</v>
      </c>
      <c r="P82" s="33">
        <f t="shared" si="72"/>
        <v>99.16</v>
      </c>
      <c r="Q82" s="33">
        <f t="shared" si="63"/>
        <v>39.44</v>
      </c>
      <c r="R82" s="33">
        <f t="shared" si="63"/>
        <v>40</v>
      </c>
      <c r="S82" s="33">
        <f t="shared" si="64"/>
        <v>19.72</v>
      </c>
      <c r="T82" s="33">
        <f t="shared" si="73"/>
        <v>98.6</v>
      </c>
      <c r="U82" s="33">
        <f t="shared" si="65"/>
        <v>29.58</v>
      </c>
      <c r="V82" s="33">
        <f t="shared" si="66"/>
        <v>19.72</v>
      </c>
      <c r="W82" s="33">
        <f t="shared" si="67"/>
        <v>49.3</v>
      </c>
    </row>
    <row r="83" spans="1:23" ht="22.5" x14ac:dyDescent="0.25">
      <c r="A83" s="35">
        <v>76</v>
      </c>
      <c r="B83" s="27" t="s">
        <v>88</v>
      </c>
      <c r="C83" s="33">
        <f t="shared" si="68"/>
        <v>83.66</v>
      </c>
      <c r="D83" s="33">
        <f t="shared" si="69"/>
        <v>85.3</v>
      </c>
      <c r="E83" s="35">
        <f t="shared" si="55"/>
        <v>27.3</v>
      </c>
      <c r="F83" s="33">
        <f t="shared" si="55"/>
        <v>18</v>
      </c>
      <c r="G83" s="33">
        <f t="shared" si="56"/>
        <v>40</v>
      </c>
      <c r="H83" s="33">
        <f t="shared" si="70"/>
        <v>96</v>
      </c>
      <c r="I83" s="33">
        <f t="shared" si="57"/>
        <v>30</v>
      </c>
      <c r="J83" s="33">
        <f t="shared" si="58"/>
        <v>38.400000000000006</v>
      </c>
      <c r="K83" s="33">
        <f t="shared" si="59"/>
        <v>27.599999999999998</v>
      </c>
      <c r="L83" s="33">
        <f t="shared" si="71"/>
        <v>47</v>
      </c>
      <c r="M83" s="33">
        <f t="shared" si="60"/>
        <v>24</v>
      </c>
      <c r="N83" s="33">
        <f t="shared" si="61"/>
        <v>8</v>
      </c>
      <c r="O83" s="33">
        <f t="shared" si="62"/>
        <v>15</v>
      </c>
      <c r="P83" s="33">
        <f t="shared" si="72"/>
        <v>90</v>
      </c>
      <c r="Q83" s="33">
        <f t="shared" si="63"/>
        <v>33.200000000000003</v>
      </c>
      <c r="R83" s="33">
        <f t="shared" si="63"/>
        <v>36.800000000000004</v>
      </c>
      <c r="S83" s="33">
        <f t="shared" si="64"/>
        <v>20</v>
      </c>
      <c r="T83" s="33">
        <f t="shared" si="73"/>
        <v>100</v>
      </c>
      <c r="U83" s="33">
        <f t="shared" si="65"/>
        <v>30</v>
      </c>
      <c r="V83" s="33">
        <f t="shared" si="66"/>
        <v>20</v>
      </c>
      <c r="W83" s="33">
        <f t="shared" si="67"/>
        <v>50</v>
      </c>
    </row>
    <row r="84" spans="1:23" ht="22.5" x14ac:dyDescent="0.25">
      <c r="A84" s="35">
        <v>77</v>
      </c>
      <c r="B84" s="27" t="s">
        <v>224</v>
      </c>
      <c r="C84" s="33">
        <f t="shared" si="68"/>
        <v>92.012</v>
      </c>
      <c r="D84" s="33">
        <f t="shared" si="69"/>
        <v>94.039999999999992</v>
      </c>
      <c r="E84" s="35">
        <f t="shared" si="55"/>
        <v>29.4</v>
      </c>
      <c r="F84" s="33">
        <f t="shared" si="55"/>
        <v>27</v>
      </c>
      <c r="G84" s="33">
        <f t="shared" si="56"/>
        <v>37.64</v>
      </c>
      <c r="H84" s="33">
        <f t="shared" si="70"/>
        <v>99.149999999999991</v>
      </c>
      <c r="I84" s="33">
        <f t="shared" si="57"/>
        <v>30</v>
      </c>
      <c r="J84" s="33">
        <f t="shared" si="58"/>
        <v>39.660000000000004</v>
      </c>
      <c r="K84" s="33">
        <f t="shared" si="59"/>
        <v>29.49</v>
      </c>
      <c r="L84" s="33">
        <f t="shared" si="71"/>
        <v>73.510000000000005</v>
      </c>
      <c r="M84" s="33">
        <f t="shared" si="60"/>
        <v>30</v>
      </c>
      <c r="N84" s="33">
        <f t="shared" si="61"/>
        <v>16</v>
      </c>
      <c r="O84" s="33">
        <f t="shared" si="62"/>
        <v>27.51</v>
      </c>
      <c r="P84" s="33">
        <f t="shared" si="72"/>
        <v>98.4</v>
      </c>
      <c r="Q84" s="33">
        <f t="shared" si="63"/>
        <v>38.64</v>
      </c>
      <c r="R84" s="33">
        <f t="shared" si="63"/>
        <v>39.760000000000005</v>
      </c>
      <c r="S84" s="33">
        <f t="shared" si="64"/>
        <v>20</v>
      </c>
      <c r="T84" s="33">
        <f t="shared" si="73"/>
        <v>94.96</v>
      </c>
      <c r="U84" s="33">
        <f t="shared" si="65"/>
        <v>27.81</v>
      </c>
      <c r="V84" s="33">
        <f t="shared" si="66"/>
        <v>19.100000000000001</v>
      </c>
      <c r="W84" s="33">
        <f t="shared" si="67"/>
        <v>48.05</v>
      </c>
    </row>
    <row r="85" spans="1:23" ht="22.5" x14ac:dyDescent="0.25">
      <c r="A85" s="35">
        <v>78</v>
      </c>
      <c r="B85" s="27" t="s">
        <v>225</v>
      </c>
      <c r="C85" s="33">
        <f t="shared" si="68"/>
        <v>96.705999999999989</v>
      </c>
      <c r="D85" s="33">
        <f t="shared" si="69"/>
        <v>94.3</v>
      </c>
      <c r="E85" s="35">
        <f t="shared" si="55"/>
        <v>29.099999999999998</v>
      </c>
      <c r="F85" s="33">
        <f t="shared" si="55"/>
        <v>27</v>
      </c>
      <c r="G85" s="33">
        <f t="shared" si="56"/>
        <v>38.200000000000003</v>
      </c>
      <c r="H85" s="33">
        <f t="shared" si="70"/>
        <v>97.8</v>
      </c>
      <c r="I85" s="33">
        <f t="shared" si="57"/>
        <v>30</v>
      </c>
      <c r="J85" s="33">
        <f t="shared" si="58"/>
        <v>39.120000000000005</v>
      </c>
      <c r="K85" s="33">
        <f t="shared" si="59"/>
        <v>28.679999999999996</v>
      </c>
      <c r="L85" s="33">
        <f t="shared" si="71"/>
        <v>97.27</v>
      </c>
      <c r="M85" s="33">
        <f t="shared" si="60"/>
        <v>30</v>
      </c>
      <c r="N85" s="33">
        <f t="shared" si="61"/>
        <v>40</v>
      </c>
      <c r="O85" s="33">
        <f t="shared" si="62"/>
        <v>27.27</v>
      </c>
      <c r="P85" s="33">
        <f t="shared" si="72"/>
        <v>97.58</v>
      </c>
      <c r="Q85" s="33">
        <f t="shared" si="63"/>
        <v>39.760000000000005</v>
      </c>
      <c r="R85" s="33">
        <f t="shared" si="63"/>
        <v>37.96</v>
      </c>
      <c r="S85" s="33">
        <f t="shared" si="64"/>
        <v>19.86</v>
      </c>
      <c r="T85" s="33">
        <f t="shared" si="73"/>
        <v>96.58</v>
      </c>
      <c r="U85" s="33">
        <f t="shared" si="65"/>
        <v>28.470000000000002</v>
      </c>
      <c r="V85" s="33">
        <f t="shared" si="66"/>
        <v>19.36</v>
      </c>
      <c r="W85" s="33">
        <f t="shared" si="67"/>
        <v>48.75</v>
      </c>
    </row>
    <row r="86" spans="1:23" ht="33.75" x14ac:dyDescent="0.25">
      <c r="A86" s="35">
        <v>79</v>
      </c>
      <c r="B86" s="27" t="s">
        <v>90</v>
      </c>
      <c r="C86" s="33">
        <f t="shared" si="68"/>
        <v>77.158000000000001</v>
      </c>
      <c r="D86" s="33">
        <f t="shared" si="69"/>
        <v>90.1</v>
      </c>
      <c r="E86" s="35">
        <f t="shared" si="55"/>
        <v>28.5</v>
      </c>
      <c r="F86" s="33">
        <f t="shared" si="55"/>
        <v>27</v>
      </c>
      <c r="G86" s="33">
        <f t="shared" si="56"/>
        <v>34.6</v>
      </c>
      <c r="H86" s="33">
        <f t="shared" si="70"/>
        <v>82.1</v>
      </c>
      <c r="I86" s="33">
        <f t="shared" si="57"/>
        <v>24</v>
      </c>
      <c r="J86" s="33">
        <f t="shared" si="58"/>
        <v>32.839999999999996</v>
      </c>
      <c r="K86" s="33">
        <f t="shared" si="59"/>
        <v>25.26</v>
      </c>
      <c r="L86" s="33">
        <f t="shared" si="71"/>
        <v>35.42</v>
      </c>
      <c r="M86" s="33">
        <f t="shared" si="60"/>
        <v>6</v>
      </c>
      <c r="N86" s="33">
        <f t="shared" si="61"/>
        <v>8</v>
      </c>
      <c r="O86" s="33">
        <f t="shared" si="62"/>
        <v>21.42</v>
      </c>
      <c r="P86" s="33">
        <f t="shared" si="72"/>
        <v>90.34</v>
      </c>
      <c r="Q86" s="33">
        <f t="shared" si="63"/>
        <v>35.160000000000004</v>
      </c>
      <c r="R86" s="33">
        <f t="shared" si="63"/>
        <v>36.160000000000004</v>
      </c>
      <c r="S86" s="33">
        <f t="shared" si="64"/>
        <v>19.02</v>
      </c>
      <c r="T86" s="33">
        <f t="shared" si="73"/>
        <v>87.83</v>
      </c>
      <c r="U86" s="33">
        <f t="shared" si="65"/>
        <v>25.26</v>
      </c>
      <c r="V86" s="33">
        <f t="shared" si="66"/>
        <v>17.52</v>
      </c>
      <c r="W86" s="33">
        <f t="shared" si="67"/>
        <v>45.05</v>
      </c>
    </row>
    <row r="87" spans="1:23" ht="22.5" x14ac:dyDescent="0.25">
      <c r="A87" s="35">
        <v>80</v>
      </c>
      <c r="B87" s="27" t="s">
        <v>91</v>
      </c>
      <c r="C87" s="33">
        <f t="shared" si="68"/>
        <v>83.102000000000004</v>
      </c>
      <c r="D87" s="33">
        <f t="shared" si="69"/>
        <v>94.51</v>
      </c>
      <c r="E87" s="35">
        <f t="shared" si="55"/>
        <v>27.51</v>
      </c>
      <c r="F87" s="33">
        <f t="shared" si="55"/>
        <v>27</v>
      </c>
      <c r="G87" s="33">
        <f t="shared" si="56"/>
        <v>40</v>
      </c>
      <c r="H87" s="33">
        <f t="shared" si="70"/>
        <v>100</v>
      </c>
      <c r="I87" s="33">
        <f t="shared" si="57"/>
        <v>30</v>
      </c>
      <c r="J87" s="33">
        <f t="shared" si="58"/>
        <v>40</v>
      </c>
      <c r="K87" s="33">
        <f t="shared" si="59"/>
        <v>30</v>
      </c>
      <c r="L87" s="33">
        <f t="shared" si="71"/>
        <v>31</v>
      </c>
      <c r="M87" s="33">
        <f t="shared" si="60"/>
        <v>6</v>
      </c>
      <c r="N87" s="33">
        <f t="shared" si="61"/>
        <v>16</v>
      </c>
      <c r="O87" s="33">
        <f t="shared" si="62"/>
        <v>9</v>
      </c>
      <c r="P87" s="33">
        <f t="shared" si="72"/>
        <v>90</v>
      </c>
      <c r="Q87" s="33">
        <f t="shared" si="63"/>
        <v>40</v>
      </c>
      <c r="R87" s="33">
        <f t="shared" si="63"/>
        <v>30</v>
      </c>
      <c r="S87" s="33">
        <f t="shared" si="64"/>
        <v>20</v>
      </c>
      <c r="T87" s="33">
        <f t="shared" si="73"/>
        <v>100</v>
      </c>
      <c r="U87" s="33">
        <f t="shared" si="65"/>
        <v>30</v>
      </c>
      <c r="V87" s="33">
        <f t="shared" si="66"/>
        <v>20</v>
      </c>
      <c r="W87" s="33">
        <f t="shared" si="67"/>
        <v>50</v>
      </c>
    </row>
    <row r="88" spans="1:23" ht="22.5" x14ac:dyDescent="0.25">
      <c r="A88" s="35">
        <v>81</v>
      </c>
      <c r="B88" s="27" t="s">
        <v>92</v>
      </c>
      <c r="C88" s="33">
        <f t="shared" si="68"/>
        <v>85.581999999999994</v>
      </c>
      <c r="D88" s="33">
        <f t="shared" si="69"/>
        <v>89.35</v>
      </c>
      <c r="E88" s="35">
        <f t="shared" si="55"/>
        <v>28.11</v>
      </c>
      <c r="F88" s="33">
        <f t="shared" si="55"/>
        <v>27</v>
      </c>
      <c r="G88" s="33">
        <f t="shared" si="56"/>
        <v>34.24</v>
      </c>
      <c r="H88" s="33">
        <f t="shared" si="70"/>
        <v>90</v>
      </c>
      <c r="I88" s="33">
        <f t="shared" si="57"/>
        <v>30</v>
      </c>
      <c r="J88" s="33">
        <f t="shared" si="58"/>
        <v>36</v>
      </c>
      <c r="K88" s="33">
        <f t="shared" si="59"/>
        <v>24</v>
      </c>
      <c r="L88" s="33">
        <f t="shared" si="71"/>
        <v>70.849999999999994</v>
      </c>
      <c r="M88" s="33">
        <f t="shared" si="60"/>
        <v>12</v>
      </c>
      <c r="N88" s="33">
        <f t="shared" si="61"/>
        <v>32</v>
      </c>
      <c r="O88" s="33">
        <f t="shared" si="62"/>
        <v>26.849999999999998</v>
      </c>
      <c r="P88" s="33">
        <f t="shared" si="72"/>
        <v>89.56</v>
      </c>
      <c r="Q88" s="33">
        <f t="shared" si="63"/>
        <v>33.24</v>
      </c>
      <c r="R88" s="33">
        <f t="shared" si="63"/>
        <v>36.32</v>
      </c>
      <c r="S88" s="33">
        <f t="shared" si="64"/>
        <v>20</v>
      </c>
      <c r="T88" s="33">
        <f t="shared" si="73"/>
        <v>88.15</v>
      </c>
      <c r="U88" s="33">
        <f t="shared" si="65"/>
        <v>26.76</v>
      </c>
      <c r="V88" s="33">
        <f t="shared" si="66"/>
        <v>17.540000000000003</v>
      </c>
      <c r="W88" s="33">
        <f t="shared" si="67"/>
        <v>43.85</v>
      </c>
    </row>
    <row r="89" spans="1:23" ht="22.5" x14ac:dyDescent="0.25">
      <c r="A89" s="35">
        <v>82</v>
      </c>
      <c r="B89" s="27" t="s">
        <v>93</v>
      </c>
      <c r="C89" s="33">
        <f t="shared" si="68"/>
        <v>80.210000000000008</v>
      </c>
      <c r="D89" s="33">
        <f t="shared" si="69"/>
        <v>85.06</v>
      </c>
      <c r="E89" s="35">
        <f t="shared" si="55"/>
        <v>29.099999999999998</v>
      </c>
      <c r="F89" s="33">
        <f t="shared" si="55"/>
        <v>27</v>
      </c>
      <c r="G89" s="33">
        <f t="shared" si="56"/>
        <v>28.960000000000004</v>
      </c>
      <c r="H89" s="33">
        <f t="shared" si="70"/>
        <v>85.65</v>
      </c>
      <c r="I89" s="33">
        <f t="shared" si="57"/>
        <v>24</v>
      </c>
      <c r="J89" s="33">
        <f t="shared" si="58"/>
        <v>34.260000000000005</v>
      </c>
      <c r="K89" s="33">
        <f t="shared" si="59"/>
        <v>27.389999999999997</v>
      </c>
      <c r="L89" s="33">
        <f t="shared" si="71"/>
        <v>38</v>
      </c>
      <c r="M89" s="33">
        <f t="shared" si="60"/>
        <v>0</v>
      </c>
      <c r="N89" s="33">
        <f t="shared" si="61"/>
        <v>8</v>
      </c>
      <c r="O89" s="33">
        <f t="shared" si="62"/>
        <v>30</v>
      </c>
      <c r="P89" s="33">
        <f t="shared" si="72"/>
        <v>98.4</v>
      </c>
      <c r="Q89" s="33">
        <f t="shared" si="63"/>
        <v>39.120000000000005</v>
      </c>
      <c r="R89" s="33">
        <f t="shared" si="63"/>
        <v>40</v>
      </c>
      <c r="S89" s="33">
        <f t="shared" si="64"/>
        <v>19.28</v>
      </c>
      <c r="T89" s="33">
        <f t="shared" si="73"/>
        <v>93.94</v>
      </c>
      <c r="U89" s="33">
        <f t="shared" si="65"/>
        <v>28.05</v>
      </c>
      <c r="V89" s="33">
        <f t="shared" si="66"/>
        <v>19.14</v>
      </c>
      <c r="W89" s="33">
        <f t="shared" si="67"/>
        <v>46.75</v>
      </c>
    </row>
    <row r="90" spans="1:23" ht="22.5" x14ac:dyDescent="0.25">
      <c r="A90" s="35">
        <v>83</v>
      </c>
      <c r="B90" s="27" t="s">
        <v>94</v>
      </c>
      <c r="C90" s="33">
        <f t="shared" si="68"/>
        <v>85.801999999999992</v>
      </c>
      <c r="D90" s="33">
        <f t="shared" si="69"/>
        <v>83.18</v>
      </c>
      <c r="E90" s="35">
        <f t="shared" si="55"/>
        <v>28.5</v>
      </c>
      <c r="F90" s="33">
        <f t="shared" si="55"/>
        <v>18</v>
      </c>
      <c r="G90" s="33">
        <f t="shared" si="56"/>
        <v>36.68</v>
      </c>
      <c r="H90" s="33">
        <f t="shared" si="70"/>
        <v>97.65</v>
      </c>
      <c r="I90" s="33">
        <f t="shared" si="57"/>
        <v>30</v>
      </c>
      <c r="J90" s="33">
        <f t="shared" si="58"/>
        <v>39.06</v>
      </c>
      <c r="K90" s="33">
        <f t="shared" si="59"/>
        <v>28.59</v>
      </c>
      <c r="L90" s="33">
        <f t="shared" si="71"/>
        <v>63.81</v>
      </c>
      <c r="M90" s="33">
        <f t="shared" si="60"/>
        <v>18</v>
      </c>
      <c r="N90" s="33">
        <f t="shared" si="61"/>
        <v>24</v>
      </c>
      <c r="O90" s="33">
        <f t="shared" si="62"/>
        <v>21.81</v>
      </c>
      <c r="P90" s="33">
        <f t="shared" si="72"/>
        <v>95.28</v>
      </c>
      <c r="Q90" s="33">
        <f t="shared" si="63"/>
        <v>37.72</v>
      </c>
      <c r="R90" s="33">
        <f t="shared" si="63"/>
        <v>38.480000000000004</v>
      </c>
      <c r="S90" s="33">
        <f t="shared" si="64"/>
        <v>19.080000000000002</v>
      </c>
      <c r="T90" s="33">
        <f t="shared" si="73"/>
        <v>89.09</v>
      </c>
      <c r="U90" s="33">
        <f t="shared" si="65"/>
        <v>26.04</v>
      </c>
      <c r="V90" s="33">
        <f t="shared" si="66"/>
        <v>16.8</v>
      </c>
      <c r="W90" s="33">
        <f t="shared" si="67"/>
        <v>46.25</v>
      </c>
    </row>
    <row r="91" spans="1:23" ht="22.5" x14ac:dyDescent="0.25">
      <c r="A91" s="35">
        <v>84</v>
      </c>
      <c r="B91" s="27" t="s">
        <v>95</v>
      </c>
      <c r="C91" s="33">
        <f t="shared" si="68"/>
        <v>85.73</v>
      </c>
      <c r="D91" s="33">
        <f t="shared" si="69"/>
        <v>81.300000000000011</v>
      </c>
      <c r="E91" s="35">
        <f t="shared" si="55"/>
        <v>28.5</v>
      </c>
      <c r="F91" s="33">
        <f t="shared" si="55"/>
        <v>18</v>
      </c>
      <c r="G91" s="33">
        <f t="shared" si="56"/>
        <v>34.800000000000004</v>
      </c>
      <c r="H91" s="33">
        <f t="shared" si="70"/>
        <v>94.45</v>
      </c>
      <c r="I91" s="33">
        <f t="shared" si="57"/>
        <v>30</v>
      </c>
      <c r="J91" s="33">
        <f t="shared" si="58"/>
        <v>37.78</v>
      </c>
      <c r="K91" s="33">
        <f t="shared" si="59"/>
        <v>26.67</v>
      </c>
      <c r="L91" s="33">
        <f t="shared" si="71"/>
        <v>72</v>
      </c>
      <c r="M91" s="33">
        <f t="shared" si="60"/>
        <v>18</v>
      </c>
      <c r="N91" s="33">
        <f t="shared" si="61"/>
        <v>24</v>
      </c>
      <c r="O91" s="33">
        <f t="shared" si="62"/>
        <v>30</v>
      </c>
      <c r="P91" s="33">
        <f t="shared" si="72"/>
        <v>93.100000000000009</v>
      </c>
      <c r="Q91" s="33">
        <f t="shared" si="63"/>
        <v>36.200000000000003</v>
      </c>
      <c r="R91" s="33">
        <f t="shared" si="63"/>
        <v>37.480000000000004</v>
      </c>
      <c r="S91" s="33">
        <f t="shared" si="64"/>
        <v>19.420000000000002</v>
      </c>
      <c r="T91" s="33">
        <f t="shared" si="73"/>
        <v>87.8</v>
      </c>
      <c r="U91" s="33">
        <f t="shared" si="65"/>
        <v>26.189999999999998</v>
      </c>
      <c r="V91" s="33">
        <f t="shared" si="66"/>
        <v>15.56</v>
      </c>
      <c r="W91" s="33">
        <f t="shared" si="67"/>
        <v>46.05</v>
      </c>
    </row>
    <row r="92" spans="1:23" ht="18.75" customHeight="1" x14ac:dyDescent="0.25">
      <c r="A92" s="25"/>
      <c r="B92" s="59" t="s">
        <v>109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</row>
    <row r="93" spans="1:23" ht="18.75" customHeight="1" x14ac:dyDescent="0.25">
      <c r="A93" s="25"/>
      <c r="B93" s="52" t="s">
        <v>123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</row>
    <row r="94" spans="1:23" x14ac:dyDescent="0.25">
      <c r="A94" s="2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</row>
    <row r="95" spans="1:23" x14ac:dyDescent="0.25">
      <c r="A95" s="54" t="s">
        <v>96</v>
      </c>
      <c r="B95" s="54" t="s">
        <v>97</v>
      </c>
      <c r="C95" s="54" t="s">
        <v>98</v>
      </c>
      <c r="D95" s="54" t="s">
        <v>99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</row>
    <row r="96" spans="1:23" ht="22.5" customHeight="1" x14ac:dyDescent="0.25">
      <c r="A96" s="54"/>
      <c r="B96" s="54"/>
      <c r="C96" s="54"/>
      <c r="D96" s="54" t="s">
        <v>100</v>
      </c>
      <c r="E96" s="54"/>
      <c r="F96" s="54"/>
      <c r="G96" s="54"/>
      <c r="H96" s="54" t="s">
        <v>101</v>
      </c>
      <c r="I96" s="54"/>
      <c r="J96" s="54"/>
      <c r="K96" s="54"/>
      <c r="L96" s="54" t="s">
        <v>102</v>
      </c>
      <c r="M96" s="54"/>
      <c r="N96" s="54"/>
      <c r="O96" s="54"/>
      <c r="P96" s="54" t="s">
        <v>103</v>
      </c>
      <c r="Q96" s="54"/>
      <c r="R96" s="54"/>
      <c r="S96" s="54"/>
      <c r="T96" s="54" t="s">
        <v>104</v>
      </c>
      <c r="U96" s="54"/>
      <c r="V96" s="54"/>
      <c r="W96" s="54"/>
    </row>
    <row r="97" spans="1:23" s="18" customFormat="1" x14ac:dyDescent="0.25">
      <c r="A97" s="54"/>
      <c r="B97" s="54"/>
      <c r="C97" s="54"/>
      <c r="D97" s="26">
        <v>1</v>
      </c>
      <c r="E97" s="26" t="s">
        <v>111</v>
      </c>
      <c r="F97" s="26" t="s">
        <v>112</v>
      </c>
      <c r="G97" s="26" t="s">
        <v>113</v>
      </c>
      <c r="H97" s="26">
        <v>2</v>
      </c>
      <c r="I97" s="26" t="s">
        <v>114</v>
      </c>
      <c r="J97" s="26" t="s">
        <v>105</v>
      </c>
      <c r="K97" s="26" t="s">
        <v>115</v>
      </c>
      <c r="L97" s="26">
        <v>3</v>
      </c>
      <c r="M97" s="26" t="s">
        <v>85</v>
      </c>
      <c r="N97" s="26" t="s">
        <v>86</v>
      </c>
      <c r="O97" s="26" t="s">
        <v>116</v>
      </c>
      <c r="P97" s="26">
        <v>4</v>
      </c>
      <c r="Q97" s="26" t="s">
        <v>117</v>
      </c>
      <c r="R97" s="26" t="s">
        <v>118</v>
      </c>
      <c r="S97" s="26" t="s">
        <v>119</v>
      </c>
      <c r="T97" s="26">
        <v>5</v>
      </c>
      <c r="U97" s="26" t="s">
        <v>120</v>
      </c>
      <c r="V97" s="26" t="s">
        <v>121</v>
      </c>
      <c r="W97" s="26" t="s">
        <v>122</v>
      </c>
    </row>
    <row r="98" spans="1:23" x14ac:dyDescent="0.25">
      <c r="A98" s="54"/>
      <c r="B98" s="54"/>
      <c r="C98" s="54"/>
      <c r="D98" s="34">
        <v>100</v>
      </c>
      <c r="E98" s="34">
        <v>30</v>
      </c>
      <c r="F98" s="34">
        <v>30</v>
      </c>
      <c r="G98" s="34">
        <v>40</v>
      </c>
      <c r="H98" s="34">
        <v>100</v>
      </c>
      <c r="I98" s="34">
        <v>30</v>
      </c>
      <c r="J98" s="34">
        <v>40</v>
      </c>
      <c r="K98" s="34">
        <v>30</v>
      </c>
      <c r="L98" s="34">
        <v>100</v>
      </c>
      <c r="M98" s="34">
        <v>30</v>
      </c>
      <c r="N98" s="34">
        <v>40</v>
      </c>
      <c r="O98" s="34">
        <v>30</v>
      </c>
      <c r="P98" s="34">
        <v>100</v>
      </c>
      <c r="Q98" s="34">
        <v>40</v>
      </c>
      <c r="R98" s="34">
        <v>40</v>
      </c>
      <c r="S98" s="34">
        <v>20</v>
      </c>
      <c r="T98" s="34">
        <v>100</v>
      </c>
      <c r="U98" s="34">
        <v>30</v>
      </c>
      <c r="V98" s="34">
        <v>20</v>
      </c>
      <c r="W98" s="34">
        <v>50</v>
      </c>
    </row>
    <row r="99" spans="1:23" x14ac:dyDescent="0.25">
      <c r="A99" s="55" t="s">
        <v>106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</row>
    <row r="100" spans="1:23" x14ac:dyDescent="0.25">
      <c r="A100" s="35">
        <v>1</v>
      </c>
      <c r="B100" s="50" t="s">
        <v>179</v>
      </c>
      <c r="C100" s="35"/>
      <c r="D100" s="28"/>
      <c r="E100" s="29">
        <v>96.7</v>
      </c>
      <c r="F100" s="29">
        <v>100</v>
      </c>
      <c r="G100" s="30">
        <v>92.7</v>
      </c>
      <c r="H100" s="28"/>
      <c r="I100" s="29">
        <v>100</v>
      </c>
      <c r="J100" s="31">
        <f>(I100+K100)/2</f>
        <v>98.25</v>
      </c>
      <c r="K100" s="30">
        <v>96.5</v>
      </c>
      <c r="L100" s="28"/>
      <c r="M100" s="29">
        <v>100</v>
      </c>
      <c r="N100" s="29">
        <v>80</v>
      </c>
      <c r="O100" s="30">
        <v>90.9</v>
      </c>
      <c r="P100" s="28"/>
      <c r="Q100" s="30">
        <v>96.2</v>
      </c>
      <c r="R100" s="30">
        <v>97.2</v>
      </c>
      <c r="S100" s="30">
        <v>93.8</v>
      </c>
      <c r="T100" s="28"/>
      <c r="U100" s="30">
        <v>94.9</v>
      </c>
      <c r="V100" s="30">
        <v>91.4</v>
      </c>
      <c r="W100" s="32">
        <v>97</v>
      </c>
    </row>
    <row r="101" spans="1:23" x14ac:dyDescent="0.25">
      <c r="A101" s="55" t="s">
        <v>107</v>
      </c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</row>
    <row r="102" spans="1:23" ht="22.5" x14ac:dyDescent="0.25">
      <c r="A102" s="35">
        <v>2</v>
      </c>
      <c r="B102" s="27" t="s">
        <v>180</v>
      </c>
      <c r="C102" s="35"/>
      <c r="D102" s="35"/>
      <c r="E102" s="35">
        <v>99</v>
      </c>
      <c r="F102" s="34">
        <v>90</v>
      </c>
      <c r="G102" s="35">
        <v>93.5</v>
      </c>
      <c r="H102" s="35"/>
      <c r="I102" s="34">
        <v>100</v>
      </c>
      <c r="J102" s="33">
        <f>(I102+K102)/2</f>
        <v>98.2</v>
      </c>
      <c r="K102" s="35">
        <v>96.4</v>
      </c>
      <c r="L102" s="35"/>
      <c r="M102" s="34">
        <v>80</v>
      </c>
      <c r="N102" s="34">
        <v>60</v>
      </c>
      <c r="O102" s="35">
        <v>84.3</v>
      </c>
      <c r="P102" s="35"/>
      <c r="Q102" s="33">
        <v>96.5</v>
      </c>
      <c r="R102" s="35">
        <v>97.6</v>
      </c>
      <c r="S102" s="35">
        <v>97.5</v>
      </c>
      <c r="T102" s="35"/>
      <c r="U102" s="35">
        <v>96.5</v>
      </c>
      <c r="V102" s="35">
        <v>94.2</v>
      </c>
      <c r="W102" s="35">
        <v>97.4</v>
      </c>
    </row>
    <row r="103" spans="1:23" ht="33.75" x14ac:dyDescent="0.25">
      <c r="A103" s="35">
        <v>3</v>
      </c>
      <c r="B103" s="27" t="s">
        <v>181</v>
      </c>
      <c r="C103" s="35"/>
      <c r="D103" s="35"/>
      <c r="E103" s="35">
        <v>100</v>
      </c>
      <c r="F103" s="34">
        <v>90</v>
      </c>
      <c r="G103" s="35">
        <v>98.5</v>
      </c>
      <c r="H103" s="35"/>
      <c r="I103" s="34">
        <v>100</v>
      </c>
      <c r="J103" s="33">
        <f t="shared" ref="J103:J166" si="74">(I103+K103)/2</f>
        <v>99.25</v>
      </c>
      <c r="K103" s="35">
        <v>98.5</v>
      </c>
      <c r="L103" s="35"/>
      <c r="M103" s="34">
        <v>20</v>
      </c>
      <c r="N103" s="34">
        <v>60</v>
      </c>
      <c r="O103" s="35">
        <v>93.1</v>
      </c>
      <c r="P103" s="35"/>
      <c r="Q103" s="33">
        <v>98.7</v>
      </c>
      <c r="R103" s="35">
        <v>99</v>
      </c>
      <c r="S103" s="35">
        <v>98.9</v>
      </c>
      <c r="T103" s="35"/>
      <c r="U103" s="35">
        <v>99</v>
      </c>
      <c r="V103" s="35">
        <v>96.5</v>
      </c>
      <c r="W103" s="35">
        <v>98.5</v>
      </c>
    </row>
    <row r="104" spans="1:23" ht="33.75" x14ac:dyDescent="0.25">
      <c r="A104" s="35">
        <v>4</v>
      </c>
      <c r="B104" s="27" t="s">
        <v>182</v>
      </c>
      <c r="C104" s="35"/>
      <c r="D104" s="35"/>
      <c r="E104" s="35">
        <v>91.7</v>
      </c>
      <c r="F104" s="34">
        <v>100</v>
      </c>
      <c r="G104" s="35">
        <v>94.1</v>
      </c>
      <c r="H104" s="35"/>
      <c r="I104" s="34">
        <v>100</v>
      </c>
      <c r="J104" s="33">
        <f t="shared" si="74"/>
        <v>99</v>
      </c>
      <c r="K104" s="35">
        <v>98</v>
      </c>
      <c r="L104" s="35"/>
      <c r="M104" s="34">
        <v>40</v>
      </c>
      <c r="N104" s="34">
        <v>40</v>
      </c>
      <c r="O104" s="35">
        <v>95.2</v>
      </c>
      <c r="P104" s="35"/>
      <c r="Q104" s="33">
        <v>98.8</v>
      </c>
      <c r="R104" s="35">
        <v>99</v>
      </c>
      <c r="S104" s="35">
        <v>99.7</v>
      </c>
      <c r="T104" s="35"/>
      <c r="U104" s="35">
        <v>98.8</v>
      </c>
      <c r="V104" s="35">
        <v>97</v>
      </c>
      <c r="W104" s="35">
        <v>99</v>
      </c>
    </row>
    <row r="105" spans="1:23" ht="33.75" x14ac:dyDescent="0.25">
      <c r="A105" s="35">
        <v>5</v>
      </c>
      <c r="B105" s="27" t="s">
        <v>183</v>
      </c>
      <c r="C105" s="35"/>
      <c r="D105" s="35"/>
      <c r="E105" s="35">
        <v>91.3</v>
      </c>
      <c r="F105" s="34">
        <v>60</v>
      </c>
      <c r="G105" s="35">
        <v>97.9</v>
      </c>
      <c r="H105" s="35"/>
      <c r="I105" s="34">
        <v>100</v>
      </c>
      <c r="J105" s="33">
        <f t="shared" si="74"/>
        <v>97.8</v>
      </c>
      <c r="K105" s="35">
        <v>95.6</v>
      </c>
      <c r="L105" s="35"/>
      <c r="M105" s="34">
        <v>0</v>
      </c>
      <c r="N105" s="34">
        <v>20</v>
      </c>
      <c r="O105" s="35">
        <v>100</v>
      </c>
      <c r="P105" s="35"/>
      <c r="Q105" s="33">
        <v>93.4</v>
      </c>
      <c r="R105" s="35">
        <v>94.5</v>
      </c>
      <c r="S105" s="35">
        <v>97</v>
      </c>
      <c r="T105" s="35"/>
      <c r="U105" s="35">
        <v>92.4</v>
      </c>
      <c r="V105" s="35">
        <v>93.4</v>
      </c>
      <c r="W105" s="35">
        <v>97.8</v>
      </c>
    </row>
    <row r="106" spans="1:23" ht="22.5" x14ac:dyDescent="0.25">
      <c r="A106" s="35">
        <v>6</v>
      </c>
      <c r="B106" s="27" t="s">
        <v>184</v>
      </c>
      <c r="C106" s="35"/>
      <c r="D106" s="35"/>
      <c r="E106" s="35">
        <v>73</v>
      </c>
      <c r="F106" s="34">
        <v>100</v>
      </c>
      <c r="G106" s="35">
        <v>99.1</v>
      </c>
      <c r="H106" s="35"/>
      <c r="I106" s="34">
        <v>100</v>
      </c>
      <c r="J106" s="33">
        <f t="shared" si="74"/>
        <v>99.15</v>
      </c>
      <c r="K106" s="35">
        <v>98.3</v>
      </c>
      <c r="L106" s="35"/>
      <c r="M106" s="34">
        <v>40</v>
      </c>
      <c r="N106" s="34">
        <v>40</v>
      </c>
      <c r="O106" s="35">
        <v>100</v>
      </c>
      <c r="P106" s="35"/>
      <c r="Q106" s="33">
        <v>100</v>
      </c>
      <c r="R106" s="35">
        <v>100</v>
      </c>
      <c r="S106" s="35">
        <v>100</v>
      </c>
      <c r="T106" s="35"/>
      <c r="U106" s="35">
        <v>99.3</v>
      </c>
      <c r="V106" s="35">
        <v>98.7</v>
      </c>
      <c r="W106" s="35">
        <v>99.7</v>
      </c>
    </row>
    <row r="107" spans="1:23" ht="22.5" x14ac:dyDescent="0.25">
      <c r="A107" s="35">
        <v>7</v>
      </c>
      <c r="B107" s="27" t="s">
        <v>185</v>
      </c>
      <c r="C107" s="35"/>
      <c r="D107" s="35"/>
      <c r="E107" s="35">
        <v>100</v>
      </c>
      <c r="F107" s="34">
        <v>100</v>
      </c>
      <c r="G107" s="35">
        <v>98.1</v>
      </c>
      <c r="H107" s="35"/>
      <c r="I107" s="34">
        <v>100</v>
      </c>
      <c r="J107" s="33">
        <f t="shared" si="74"/>
        <v>99</v>
      </c>
      <c r="K107" s="35">
        <v>98</v>
      </c>
      <c r="L107" s="35"/>
      <c r="M107" s="34">
        <v>60</v>
      </c>
      <c r="N107" s="34">
        <v>60</v>
      </c>
      <c r="O107" s="35">
        <v>94.1</v>
      </c>
      <c r="P107" s="35"/>
      <c r="Q107" s="33">
        <v>98.8</v>
      </c>
      <c r="R107" s="35">
        <v>99.1</v>
      </c>
      <c r="S107" s="35">
        <v>99.1</v>
      </c>
      <c r="T107" s="35"/>
      <c r="U107" s="35">
        <v>98.7</v>
      </c>
      <c r="V107" s="35">
        <v>98</v>
      </c>
      <c r="W107" s="35">
        <v>99.3</v>
      </c>
    </row>
    <row r="108" spans="1:23" ht="22.5" x14ac:dyDescent="0.25">
      <c r="A108" s="35">
        <v>8</v>
      </c>
      <c r="B108" s="27" t="s">
        <v>186</v>
      </c>
      <c r="C108" s="35"/>
      <c r="D108" s="35"/>
      <c r="E108" s="35">
        <v>100</v>
      </c>
      <c r="F108" s="34">
        <v>100</v>
      </c>
      <c r="G108" s="35">
        <v>99.5</v>
      </c>
      <c r="H108" s="35"/>
      <c r="I108" s="34">
        <v>100</v>
      </c>
      <c r="J108" s="33">
        <f t="shared" si="74"/>
        <v>99.45</v>
      </c>
      <c r="K108" s="35">
        <v>98.9</v>
      </c>
      <c r="L108" s="35"/>
      <c r="M108" s="34">
        <v>40</v>
      </c>
      <c r="N108" s="34">
        <v>60</v>
      </c>
      <c r="O108" s="35">
        <v>93</v>
      </c>
      <c r="P108" s="35"/>
      <c r="Q108" s="33">
        <v>99.6</v>
      </c>
      <c r="R108" s="35">
        <v>99.4</v>
      </c>
      <c r="S108" s="35">
        <v>99.7</v>
      </c>
      <c r="T108" s="35"/>
      <c r="U108" s="35">
        <v>99.2</v>
      </c>
      <c r="V108" s="35">
        <v>97.9</v>
      </c>
      <c r="W108" s="35">
        <v>99.4</v>
      </c>
    </row>
    <row r="109" spans="1:23" ht="33.75" x14ac:dyDescent="0.25">
      <c r="A109" s="35">
        <v>9</v>
      </c>
      <c r="B109" s="27" t="s">
        <v>187</v>
      </c>
      <c r="C109" s="35"/>
      <c r="D109" s="35"/>
      <c r="E109" s="35">
        <v>98</v>
      </c>
      <c r="F109" s="34">
        <v>90</v>
      </c>
      <c r="G109" s="35">
        <v>99.9</v>
      </c>
      <c r="H109" s="35"/>
      <c r="I109" s="34">
        <v>100</v>
      </c>
      <c r="J109" s="33">
        <f t="shared" si="74"/>
        <v>99.75</v>
      </c>
      <c r="K109" s="35">
        <v>99.5</v>
      </c>
      <c r="L109" s="35"/>
      <c r="M109" s="34">
        <v>0</v>
      </c>
      <c r="N109" s="34">
        <v>20</v>
      </c>
      <c r="O109" s="35">
        <v>100</v>
      </c>
      <c r="P109" s="35"/>
      <c r="Q109" s="33">
        <v>99.5</v>
      </c>
      <c r="R109" s="35">
        <v>100</v>
      </c>
      <c r="S109" s="35">
        <v>99.7</v>
      </c>
      <c r="T109" s="35"/>
      <c r="U109" s="35">
        <v>99.7</v>
      </c>
      <c r="V109" s="35">
        <v>99.5</v>
      </c>
      <c r="W109" s="35">
        <v>100</v>
      </c>
    </row>
    <row r="110" spans="1:23" ht="33.75" x14ac:dyDescent="0.25">
      <c r="A110" s="35">
        <v>10</v>
      </c>
      <c r="B110" s="27" t="s">
        <v>188</v>
      </c>
      <c r="C110" s="35"/>
      <c r="D110" s="35"/>
      <c r="E110" s="35">
        <v>100</v>
      </c>
      <c r="F110" s="34">
        <v>100</v>
      </c>
      <c r="G110" s="35">
        <v>98.9</v>
      </c>
      <c r="H110" s="35"/>
      <c r="I110" s="34">
        <v>100</v>
      </c>
      <c r="J110" s="33">
        <f t="shared" si="74"/>
        <v>99.55</v>
      </c>
      <c r="K110" s="35">
        <v>99.1</v>
      </c>
      <c r="L110" s="35"/>
      <c r="M110" s="34">
        <v>40</v>
      </c>
      <c r="N110" s="34">
        <v>80</v>
      </c>
      <c r="O110" s="35">
        <v>93.3</v>
      </c>
      <c r="P110" s="35"/>
      <c r="Q110" s="33">
        <v>100</v>
      </c>
      <c r="R110" s="35">
        <v>98.7</v>
      </c>
      <c r="S110" s="35">
        <v>100</v>
      </c>
      <c r="T110" s="35"/>
      <c r="U110" s="35">
        <v>98.7</v>
      </c>
      <c r="V110" s="35">
        <v>100</v>
      </c>
      <c r="W110" s="35">
        <v>99.1</v>
      </c>
    </row>
    <row r="111" spans="1:23" ht="22.5" x14ac:dyDescent="0.25">
      <c r="A111" s="35">
        <v>11</v>
      </c>
      <c r="B111" s="27" t="s">
        <v>189</v>
      </c>
      <c r="C111" s="35"/>
      <c r="D111" s="35"/>
      <c r="E111" s="35">
        <v>99</v>
      </c>
      <c r="F111" s="34">
        <v>60</v>
      </c>
      <c r="G111" s="35">
        <v>98.4</v>
      </c>
      <c r="H111" s="35"/>
      <c r="I111" s="34">
        <v>100</v>
      </c>
      <c r="J111" s="33">
        <f t="shared" si="74"/>
        <v>97.45</v>
      </c>
      <c r="K111" s="35">
        <v>94.9</v>
      </c>
      <c r="L111" s="35"/>
      <c r="M111" s="34">
        <v>0</v>
      </c>
      <c r="N111" s="34">
        <v>40</v>
      </c>
      <c r="O111" s="35">
        <v>93.5</v>
      </c>
      <c r="P111" s="35"/>
      <c r="Q111" s="33">
        <v>98.2</v>
      </c>
      <c r="R111" s="35">
        <v>99.2</v>
      </c>
      <c r="S111" s="35">
        <v>100</v>
      </c>
      <c r="T111" s="35"/>
      <c r="U111" s="35">
        <v>98.8</v>
      </c>
      <c r="V111" s="35">
        <v>96.3</v>
      </c>
      <c r="W111" s="35">
        <v>99.2</v>
      </c>
    </row>
    <row r="112" spans="1:23" ht="22.5" x14ac:dyDescent="0.25">
      <c r="A112" s="35">
        <v>12</v>
      </c>
      <c r="B112" s="27" t="s">
        <v>190</v>
      </c>
      <c r="C112" s="35"/>
      <c r="D112" s="35"/>
      <c r="E112" s="35">
        <v>97</v>
      </c>
      <c r="F112" s="34">
        <v>90</v>
      </c>
      <c r="G112" s="35">
        <v>95.8</v>
      </c>
      <c r="H112" s="35"/>
      <c r="I112" s="34">
        <v>100</v>
      </c>
      <c r="J112" s="33">
        <f t="shared" si="74"/>
        <v>95.6</v>
      </c>
      <c r="K112" s="35">
        <v>91.2</v>
      </c>
      <c r="L112" s="35"/>
      <c r="M112" s="34">
        <v>40</v>
      </c>
      <c r="N112" s="34">
        <v>80</v>
      </c>
      <c r="O112" s="35">
        <v>85</v>
      </c>
      <c r="P112" s="35"/>
      <c r="Q112" s="33">
        <v>94.2</v>
      </c>
      <c r="R112" s="35">
        <v>99</v>
      </c>
      <c r="S112" s="35">
        <v>96.4</v>
      </c>
      <c r="T112" s="35"/>
      <c r="U112" s="35">
        <v>97.7</v>
      </c>
      <c r="V112" s="35">
        <v>93.3</v>
      </c>
      <c r="W112" s="35">
        <v>98.7</v>
      </c>
    </row>
    <row r="113" spans="1:23" ht="22.5" x14ac:dyDescent="0.25">
      <c r="A113" s="35">
        <v>13</v>
      </c>
      <c r="B113" s="27" t="s">
        <v>191</v>
      </c>
      <c r="C113" s="35"/>
      <c r="D113" s="35"/>
      <c r="E113" s="35">
        <v>96</v>
      </c>
      <c r="F113" s="34">
        <v>90</v>
      </c>
      <c r="G113" s="35">
        <v>98.7</v>
      </c>
      <c r="H113" s="35"/>
      <c r="I113" s="34">
        <v>60</v>
      </c>
      <c r="J113" s="33">
        <f t="shared" si="74"/>
        <v>79.2</v>
      </c>
      <c r="K113" s="35">
        <v>98.4</v>
      </c>
      <c r="L113" s="35"/>
      <c r="M113" s="34">
        <v>0</v>
      </c>
      <c r="N113" s="34">
        <v>20</v>
      </c>
      <c r="O113" s="35">
        <v>98.5</v>
      </c>
      <c r="P113" s="35"/>
      <c r="Q113" s="33">
        <v>99.2</v>
      </c>
      <c r="R113" s="35">
        <v>99.7</v>
      </c>
      <c r="S113" s="35">
        <v>99.7</v>
      </c>
      <c r="T113" s="35"/>
      <c r="U113" s="35">
        <v>99.2</v>
      </c>
      <c r="V113" s="35">
        <v>98.4</v>
      </c>
      <c r="W113" s="35">
        <v>99.5</v>
      </c>
    </row>
    <row r="114" spans="1:23" ht="22.5" x14ac:dyDescent="0.25">
      <c r="A114" s="35">
        <v>14</v>
      </c>
      <c r="B114" s="27" t="s">
        <v>192</v>
      </c>
      <c r="C114" s="35"/>
      <c r="D114" s="35"/>
      <c r="E114" s="35">
        <v>100</v>
      </c>
      <c r="F114" s="34">
        <v>90</v>
      </c>
      <c r="G114" s="35">
        <v>99.3</v>
      </c>
      <c r="H114" s="35"/>
      <c r="I114" s="34">
        <v>100</v>
      </c>
      <c r="J114" s="33">
        <f t="shared" si="74"/>
        <v>99.65</v>
      </c>
      <c r="K114" s="35">
        <v>99.3</v>
      </c>
      <c r="L114" s="35"/>
      <c r="M114" s="34">
        <v>20</v>
      </c>
      <c r="N114" s="34">
        <v>20</v>
      </c>
      <c r="O114" s="35">
        <v>33.299999999999997</v>
      </c>
      <c r="P114" s="35"/>
      <c r="Q114" s="33">
        <v>99.3</v>
      </c>
      <c r="R114" s="35">
        <v>99.7</v>
      </c>
      <c r="S114" s="35">
        <v>100</v>
      </c>
      <c r="T114" s="35"/>
      <c r="U114" s="35">
        <v>99.7</v>
      </c>
      <c r="V114" s="35">
        <v>99</v>
      </c>
      <c r="W114" s="35">
        <v>99.3</v>
      </c>
    </row>
    <row r="115" spans="1:23" ht="22.5" x14ac:dyDescent="0.25">
      <c r="A115" s="35">
        <v>15</v>
      </c>
      <c r="B115" s="27" t="s">
        <v>193</v>
      </c>
      <c r="C115" s="35"/>
      <c r="D115" s="35"/>
      <c r="E115" s="35">
        <v>99</v>
      </c>
      <c r="F115" s="34">
        <v>100</v>
      </c>
      <c r="G115" s="35">
        <v>97.5</v>
      </c>
      <c r="H115" s="35"/>
      <c r="I115" s="34">
        <v>80</v>
      </c>
      <c r="J115" s="33">
        <f t="shared" si="74"/>
        <v>87.3</v>
      </c>
      <c r="K115" s="35">
        <v>94.6</v>
      </c>
      <c r="L115" s="35"/>
      <c r="M115" s="34">
        <v>0</v>
      </c>
      <c r="N115" s="34">
        <v>20</v>
      </c>
      <c r="O115" s="35">
        <v>92.3</v>
      </c>
      <c r="P115" s="35"/>
      <c r="Q115" s="33">
        <v>98.6</v>
      </c>
      <c r="R115" s="35">
        <v>99.4</v>
      </c>
      <c r="S115" s="35">
        <v>99.3</v>
      </c>
      <c r="T115" s="35"/>
      <c r="U115" s="35">
        <v>98.6</v>
      </c>
      <c r="V115" s="35">
        <v>96.9</v>
      </c>
      <c r="W115" s="35">
        <v>98.6</v>
      </c>
    </row>
    <row r="116" spans="1:23" ht="22.5" x14ac:dyDescent="0.25">
      <c r="A116" s="35">
        <v>16</v>
      </c>
      <c r="B116" s="27" t="s">
        <v>58</v>
      </c>
      <c r="C116" s="35"/>
      <c r="D116" s="35"/>
      <c r="E116" s="35">
        <v>94</v>
      </c>
      <c r="F116" s="34">
        <v>90</v>
      </c>
      <c r="G116" s="35">
        <v>98.6</v>
      </c>
      <c r="H116" s="35"/>
      <c r="I116" s="34">
        <v>100</v>
      </c>
      <c r="J116" s="33">
        <f t="shared" si="74"/>
        <v>98.75</v>
      </c>
      <c r="K116" s="35">
        <v>97.5</v>
      </c>
      <c r="L116" s="35"/>
      <c r="M116" s="34">
        <v>0</v>
      </c>
      <c r="N116" s="34">
        <v>0</v>
      </c>
      <c r="O116" s="35">
        <v>86.7</v>
      </c>
      <c r="P116" s="35"/>
      <c r="Q116" s="33">
        <v>99.2</v>
      </c>
      <c r="R116" s="35">
        <v>97.5</v>
      </c>
      <c r="S116" s="35">
        <v>95.9</v>
      </c>
      <c r="T116" s="35"/>
      <c r="U116" s="35">
        <v>98.3</v>
      </c>
      <c r="V116" s="35">
        <v>95.8</v>
      </c>
      <c r="W116" s="35">
        <v>98.3</v>
      </c>
    </row>
    <row r="117" spans="1:23" ht="22.5" x14ac:dyDescent="0.25">
      <c r="A117" s="35">
        <v>17</v>
      </c>
      <c r="B117" s="27" t="s">
        <v>194</v>
      </c>
      <c r="C117" s="35"/>
      <c r="D117" s="35"/>
      <c r="E117" s="35">
        <v>85.3</v>
      </c>
      <c r="F117" s="34">
        <v>100</v>
      </c>
      <c r="G117" s="35">
        <v>91.3</v>
      </c>
      <c r="H117" s="35"/>
      <c r="I117" s="34">
        <v>100</v>
      </c>
      <c r="J117" s="33">
        <f t="shared" si="74"/>
        <v>94.85</v>
      </c>
      <c r="K117" s="35">
        <v>89.7</v>
      </c>
      <c r="L117" s="35"/>
      <c r="M117" s="34">
        <v>0</v>
      </c>
      <c r="N117" s="34">
        <v>40</v>
      </c>
      <c r="O117" s="35">
        <v>60</v>
      </c>
      <c r="P117" s="35"/>
      <c r="Q117" s="33">
        <v>96.6</v>
      </c>
      <c r="R117" s="35">
        <v>97.4</v>
      </c>
      <c r="S117" s="35">
        <v>100</v>
      </c>
      <c r="T117" s="35"/>
      <c r="U117" s="35">
        <v>96.6</v>
      </c>
      <c r="V117" s="35">
        <v>96.6</v>
      </c>
      <c r="W117" s="35">
        <v>97.4</v>
      </c>
    </row>
    <row r="118" spans="1:23" ht="22.5" x14ac:dyDescent="0.25">
      <c r="A118" s="35">
        <v>18</v>
      </c>
      <c r="B118" s="27" t="s">
        <v>195</v>
      </c>
      <c r="C118" s="35"/>
      <c r="D118" s="35"/>
      <c r="E118" s="35">
        <v>92</v>
      </c>
      <c r="F118" s="34">
        <v>100</v>
      </c>
      <c r="G118" s="35">
        <v>98</v>
      </c>
      <c r="H118" s="35"/>
      <c r="I118" s="34">
        <v>100</v>
      </c>
      <c r="J118" s="33">
        <f t="shared" si="74"/>
        <v>98.65</v>
      </c>
      <c r="K118" s="35">
        <v>97.3</v>
      </c>
      <c r="L118" s="35"/>
      <c r="M118" s="34">
        <v>0</v>
      </c>
      <c r="N118" s="34">
        <v>40</v>
      </c>
      <c r="O118" s="35">
        <v>100</v>
      </c>
      <c r="P118" s="35"/>
      <c r="Q118" s="33">
        <v>99.1</v>
      </c>
      <c r="R118" s="35">
        <v>99.1</v>
      </c>
      <c r="S118" s="35">
        <v>100</v>
      </c>
      <c r="T118" s="35"/>
      <c r="U118" s="35">
        <v>98.2</v>
      </c>
      <c r="V118" s="35">
        <v>97.3</v>
      </c>
      <c r="W118" s="35">
        <v>99.1</v>
      </c>
    </row>
    <row r="119" spans="1:23" ht="22.5" x14ac:dyDescent="0.25">
      <c r="A119" s="35">
        <v>19</v>
      </c>
      <c r="B119" s="27" t="s">
        <v>196</v>
      </c>
      <c r="C119" s="35"/>
      <c r="D119" s="35"/>
      <c r="E119" s="35">
        <v>95</v>
      </c>
      <c r="F119" s="34">
        <v>90</v>
      </c>
      <c r="G119" s="35">
        <v>99.3</v>
      </c>
      <c r="H119" s="35"/>
      <c r="I119" s="34">
        <v>100</v>
      </c>
      <c r="J119" s="33">
        <f t="shared" si="74"/>
        <v>100</v>
      </c>
      <c r="K119" s="35">
        <v>100</v>
      </c>
      <c r="L119" s="35"/>
      <c r="M119" s="34">
        <v>0</v>
      </c>
      <c r="N119" s="34">
        <v>60</v>
      </c>
      <c r="O119" s="35">
        <v>30</v>
      </c>
      <c r="P119" s="35"/>
      <c r="Q119" s="33">
        <v>98.6</v>
      </c>
      <c r="R119" s="35">
        <v>100</v>
      </c>
      <c r="S119" s="35">
        <v>100</v>
      </c>
      <c r="T119" s="35"/>
      <c r="U119" s="35">
        <v>98.6</v>
      </c>
      <c r="V119" s="35">
        <v>97.3</v>
      </c>
      <c r="W119" s="35">
        <v>98.6</v>
      </c>
    </row>
    <row r="120" spans="1:23" ht="22.5" x14ac:dyDescent="0.25">
      <c r="A120" s="35">
        <v>20</v>
      </c>
      <c r="B120" s="27" t="s">
        <v>197</v>
      </c>
      <c r="C120" s="35"/>
      <c r="D120" s="35"/>
      <c r="E120" s="35">
        <v>87</v>
      </c>
      <c r="F120" s="34">
        <v>100</v>
      </c>
      <c r="G120" s="35">
        <v>85.8</v>
      </c>
      <c r="H120" s="35"/>
      <c r="I120" s="34">
        <v>80</v>
      </c>
      <c r="J120" s="33">
        <f t="shared" si="74"/>
        <v>86.5</v>
      </c>
      <c r="K120" s="35">
        <v>93</v>
      </c>
      <c r="L120" s="35"/>
      <c r="M120" s="34">
        <v>20</v>
      </c>
      <c r="N120" s="34">
        <v>40</v>
      </c>
      <c r="O120" s="35">
        <v>100</v>
      </c>
      <c r="P120" s="35"/>
      <c r="Q120" s="33">
        <v>90.7</v>
      </c>
      <c r="R120" s="35">
        <v>93</v>
      </c>
      <c r="S120" s="35">
        <v>98.4</v>
      </c>
      <c r="T120" s="35"/>
      <c r="U120" s="35">
        <v>94.2</v>
      </c>
      <c r="V120" s="35">
        <v>90.7</v>
      </c>
      <c r="W120" s="35">
        <v>97.7</v>
      </c>
    </row>
    <row r="121" spans="1:23" ht="22.5" x14ac:dyDescent="0.25">
      <c r="A121" s="35">
        <v>21</v>
      </c>
      <c r="B121" s="27" t="s">
        <v>198</v>
      </c>
      <c r="C121" s="35"/>
      <c r="D121" s="35"/>
      <c r="E121" s="35">
        <v>78</v>
      </c>
      <c r="F121" s="34">
        <v>90</v>
      </c>
      <c r="G121" s="35">
        <v>94.1</v>
      </c>
      <c r="H121" s="35"/>
      <c r="I121" s="34">
        <v>80</v>
      </c>
      <c r="J121" s="33">
        <f t="shared" si="74"/>
        <v>87.75</v>
      </c>
      <c r="K121" s="35">
        <v>95.5</v>
      </c>
      <c r="L121" s="35"/>
      <c r="M121" s="34">
        <v>0</v>
      </c>
      <c r="N121" s="34">
        <v>40</v>
      </c>
      <c r="O121" s="35">
        <v>100</v>
      </c>
      <c r="P121" s="35"/>
      <c r="Q121" s="33">
        <v>97.8</v>
      </c>
      <c r="R121" s="35">
        <v>100</v>
      </c>
      <c r="S121" s="35">
        <v>98.1</v>
      </c>
      <c r="T121" s="35"/>
      <c r="U121" s="35">
        <v>99.3</v>
      </c>
      <c r="V121" s="35">
        <v>94</v>
      </c>
      <c r="W121" s="35">
        <v>99.3</v>
      </c>
    </row>
    <row r="122" spans="1:23" ht="22.5" x14ac:dyDescent="0.25">
      <c r="A122" s="35">
        <v>22</v>
      </c>
      <c r="B122" s="27" t="s">
        <v>199</v>
      </c>
      <c r="C122" s="35"/>
      <c r="D122" s="35"/>
      <c r="E122" s="35">
        <v>85</v>
      </c>
      <c r="F122" s="34">
        <v>100</v>
      </c>
      <c r="G122" s="35">
        <v>96</v>
      </c>
      <c r="H122" s="35"/>
      <c r="I122" s="34">
        <v>100</v>
      </c>
      <c r="J122" s="33">
        <f t="shared" si="74"/>
        <v>98</v>
      </c>
      <c r="K122" s="35">
        <v>96</v>
      </c>
      <c r="L122" s="35"/>
      <c r="M122" s="34">
        <v>0</v>
      </c>
      <c r="N122" s="34">
        <v>40</v>
      </c>
      <c r="O122" s="35">
        <v>92.9</v>
      </c>
      <c r="P122" s="35"/>
      <c r="Q122" s="33">
        <v>97</v>
      </c>
      <c r="R122" s="35">
        <v>97.4</v>
      </c>
      <c r="S122" s="35">
        <v>99.6</v>
      </c>
      <c r="T122" s="35"/>
      <c r="U122" s="35">
        <v>97.7</v>
      </c>
      <c r="V122" s="35">
        <v>94.7</v>
      </c>
      <c r="W122" s="35">
        <v>98.3</v>
      </c>
    </row>
    <row r="123" spans="1:23" ht="22.5" x14ac:dyDescent="0.25">
      <c r="A123" s="35">
        <v>23</v>
      </c>
      <c r="B123" s="27" t="s">
        <v>200</v>
      </c>
      <c r="C123" s="35"/>
      <c r="D123" s="35"/>
      <c r="E123" s="35">
        <v>97</v>
      </c>
      <c r="F123" s="34">
        <v>90</v>
      </c>
      <c r="G123" s="35">
        <v>96.8</v>
      </c>
      <c r="H123" s="35"/>
      <c r="I123" s="34">
        <v>100</v>
      </c>
      <c r="J123" s="33">
        <f t="shared" si="74"/>
        <v>91.1</v>
      </c>
      <c r="K123" s="35">
        <v>82.2</v>
      </c>
      <c r="L123" s="35"/>
      <c r="M123" s="34">
        <v>0</v>
      </c>
      <c r="N123" s="34">
        <v>60</v>
      </c>
      <c r="O123" s="35">
        <v>92.9</v>
      </c>
      <c r="P123" s="35"/>
      <c r="Q123" s="33">
        <v>97.3</v>
      </c>
      <c r="R123" s="35">
        <v>99.4</v>
      </c>
      <c r="S123" s="35">
        <v>98.5</v>
      </c>
      <c r="T123" s="35"/>
      <c r="U123" s="35">
        <v>98.5</v>
      </c>
      <c r="V123" s="35">
        <v>93.1</v>
      </c>
      <c r="W123" s="35">
        <v>99.6</v>
      </c>
    </row>
    <row r="124" spans="1:23" ht="22.5" x14ac:dyDescent="0.25">
      <c r="A124" s="35">
        <v>24</v>
      </c>
      <c r="B124" s="27" t="s">
        <v>201</v>
      </c>
      <c r="C124" s="35"/>
      <c r="D124" s="35"/>
      <c r="E124" s="35">
        <v>98</v>
      </c>
      <c r="F124" s="34">
        <v>90</v>
      </c>
      <c r="G124" s="35">
        <v>97.1</v>
      </c>
      <c r="H124" s="35"/>
      <c r="I124" s="34">
        <v>100</v>
      </c>
      <c r="J124" s="33">
        <f t="shared" si="74"/>
        <v>99.05</v>
      </c>
      <c r="K124" s="35">
        <v>98.1</v>
      </c>
      <c r="L124" s="35"/>
      <c r="M124" s="34">
        <v>40</v>
      </c>
      <c r="N124" s="34">
        <v>60</v>
      </c>
      <c r="O124" s="35">
        <v>100</v>
      </c>
      <c r="P124" s="35"/>
      <c r="Q124" s="33">
        <v>97.5</v>
      </c>
      <c r="R124" s="35">
        <v>99.4</v>
      </c>
      <c r="S124" s="35">
        <v>99.4</v>
      </c>
      <c r="T124" s="35"/>
      <c r="U124" s="35">
        <v>99.4</v>
      </c>
      <c r="V124" s="35">
        <v>97.2</v>
      </c>
      <c r="W124" s="35">
        <v>99.2</v>
      </c>
    </row>
    <row r="125" spans="1:23" ht="22.5" x14ac:dyDescent="0.25">
      <c r="A125" s="35">
        <v>25</v>
      </c>
      <c r="B125" s="27" t="s">
        <v>202</v>
      </c>
      <c r="C125" s="35"/>
      <c r="D125" s="35"/>
      <c r="E125" s="35">
        <v>95</v>
      </c>
      <c r="F125" s="34">
        <v>90</v>
      </c>
      <c r="G125" s="35">
        <v>97.6</v>
      </c>
      <c r="H125" s="35"/>
      <c r="I125" s="34">
        <v>100</v>
      </c>
      <c r="J125" s="33">
        <f t="shared" si="74"/>
        <v>95.85</v>
      </c>
      <c r="K125" s="35">
        <v>91.7</v>
      </c>
      <c r="L125" s="35"/>
      <c r="M125" s="34">
        <v>0</v>
      </c>
      <c r="N125" s="34">
        <v>60</v>
      </c>
      <c r="O125" s="35">
        <v>95.7</v>
      </c>
      <c r="P125" s="35"/>
      <c r="Q125" s="33">
        <v>95</v>
      </c>
      <c r="R125" s="35">
        <v>97.5</v>
      </c>
      <c r="S125" s="35">
        <v>98.9</v>
      </c>
      <c r="T125" s="35"/>
      <c r="U125" s="35">
        <v>96.7</v>
      </c>
      <c r="V125" s="35">
        <v>96.7</v>
      </c>
      <c r="W125" s="35">
        <v>95.9</v>
      </c>
    </row>
    <row r="126" spans="1:23" ht="22.5" x14ac:dyDescent="0.25">
      <c r="A126" s="35">
        <v>26</v>
      </c>
      <c r="B126" s="27" t="s">
        <v>203</v>
      </c>
      <c r="C126" s="35"/>
      <c r="D126" s="35"/>
      <c r="E126" s="35">
        <v>84</v>
      </c>
      <c r="F126" s="34">
        <v>100</v>
      </c>
      <c r="G126" s="35">
        <v>96.3</v>
      </c>
      <c r="H126" s="35"/>
      <c r="I126" s="34">
        <v>100</v>
      </c>
      <c r="J126" s="33">
        <f t="shared" si="74"/>
        <v>80.55</v>
      </c>
      <c r="K126" s="35">
        <v>61.1</v>
      </c>
      <c r="L126" s="35"/>
      <c r="M126" s="34">
        <v>0</v>
      </c>
      <c r="N126" s="34">
        <v>40</v>
      </c>
      <c r="O126" s="35">
        <v>80</v>
      </c>
      <c r="P126" s="35"/>
      <c r="Q126" s="33">
        <v>98.2</v>
      </c>
      <c r="R126" s="35">
        <v>98.2</v>
      </c>
      <c r="S126" s="35">
        <v>100</v>
      </c>
      <c r="T126" s="35"/>
      <c r="U126" s="35">
        <v>96.5</v>
      </c>
      <c r="V126" s="35">
        <v>94.7</v>
      </c>
      <c r="W126" s="35">
        <v>95.6</v>
      </c>
    </row>
    <row r="127" spans="1:23" ht="22.5" x14ac:dyDescent="0.25">
      <c r="A127" s="35">
        <v>27</v>
      </c>
      <c r="B127" s="27" t="s">
        <v>59</v>
      </c>
      <c r="C127" s="35"/>
      <c r="D127" s="35"/>
      <c r="E127" s="35">
        <v>97</v>
      </c>
      <c r="F127" s="34">
        <v>90</v>
      </c>
      <c r="G127" s="35">
        <v>94.9</v>
      </c>
      <c r="H127" s="35"/>
      <c r="I127" s="34">
        <v>100</v>
      </c>
      <c r="J127" s="33">
        <f t="shared" si="74"/>
        <v>95.6</v>
      </c>
      <c r="K127" s="35">
        <v>91.2</v>
      </c>
      <c r="L127" s="35"/>
      <c r="M127" s="34">
        <v>20</v>
      </c>
      <c r="N127" s="34">
        <v>40</v>
      </c>
      <c r="O127" s="35">
        <v>100</v>
      </c>
      <c r="P127" s="35"/>
      <c r="Q127" s="33">
        <v>95.6</v>
      </c>
      <c r="R127" s="35">
        <v>97.1</v>
      </c>
      <c r="S127" s="35">
        <v>96.2</v>
      </c>
      <c r="T127" s="35"/>
      <c r="U127" s="35">
        <v>97.1</v>
      </c>
      <c r="V127" s="35">
        <v>95.6</v>
      </c>
      <c r="W127" s="35">
        <v>97.1</v>
      </c>
    </row>
    <row r="128" spans="1:23" x14ac:dyDescent="0.25">
      <c r="A128" s="35">
        <v>28</v>
      </c>
      <c r="B128" s="27" t="s">
        <v>204</v>
      </c>
      <c r="C128" s="35"/>
      <c r="D128" s="35"/>
      <c r="E128" s="35">
        <v>97</v>
      </c>
      <c r="F128" s="34">
        <v>90</v>
      </c>
      <c r="G128" s="35">
        <v>99.2</v>
      </c>
      <c r="H128" s="35"/>
      <c r="I128" s="34">
        <v>100</v>
      </c>
      <c r="J128" s="33">
        <f t="shared" si="74"/>
        <v>99.55</v>
      </c>
      <c r="K128" s="35">
        <v>99.1</v>
      </c>
      <c r="L128" s="35"/>
      <c r="M128" s="34">
        <v>80</v>
      </c>
      <c r="N128" s="34">
        <v>80</v>
      </c>
      <c r="O128" s="35">
        <v>93.8</v>
      </c>
      <c r="P128" s="35"/>
      <c r="Q128" s="33">
        <v>99.7</v>
      </c>
      <c r="R128" s="35">
        <v>99.6</v>
      </c>
      <c r="S128" s="35">
        <v>99.8</v>
      </c>
      <c r="T128" s="35"/>
      <c r="U128" s="35">
        <v>99.6</v>
      </c>
      <c r="V128" s="35">
        <v>99.2</v>
      </c>
      <c r="W128" s="35">
        <v>99.6</v>
      </c>
    </row>
    <row r="129" spans="1:23" x14ac:dyDescent="0.25">
      <c r="A129" s="35">
        <v>29</v>
      </c>
      <c r="B129" s="27" t="s">
        <v>205</v>
      </c>
      <c r="C129" s="35"/>
      <c r="D129" s="35"/>
      <c r="E129" s="35">
        <v>96</v>
      </c>
      <c r="F129" s="34">
        <v>60</v>
      </c>
      <c r="G129" s="35">
        <v>97.5</v>
      </c>
      <c r="H129" s="35"/>
      <c r="I129" s="34">
        <v>100</v>
      </c>
      <c r="J129" s="33">
        <f t="shared" si="74"/>
        <v>98.9</v>
      </c>
      <c r="K129" s="35">
        <v>97.8</v>
      </c>
      <c r="L129" s="35"/>
      <c r="M129" s="34">
        <v>80</v>
      </c>
      <c r="N129" s="34">
        <v>100</v>
      </c>
      <c r="O129" s="35">
        <v>95.8</v>
      </c>
      <c r="P129" s="35"/>
      <c r="Q129" s="33">
        <v>97.2</v>
      </c>
      <c r="R129" s="35">
        <v>99.1</v>
      </c>
      <c r="S129" s="35">
        <v>99.4</v>
      </c>
      <c r="T129" s="35"/>
      <c r="U129" s="35">
        <v>99</v>
      </c>
      <c r="V129" s="35">
        <v>97.8</v>
      </c>
      <c r="W129" s="35">
        <v>99.1</v>
      </c>
    </row>
    <row r="130" spans="1:23" ht="22.5" x14ac:dyDescent="0.25">
      <c r="A130" s="35">
        <v>30</v>
      </c>
      <c r="B130" s="27" t="s">
        <v>206</v>
      </c>
      <c r="C130" s="35"/>
      <c r="D130" s="35"/>
      <c r="E130" s="35">
        <v>94.7</v>
      </c>
      <c r="F130" s="34">
        <v>90</v>
      </c>
      <c r="G130" s="35">
        <v>100</v>
      </c>
      <c r="H130" s="35"/>
      <c r="I130" s="34">
        <v>100</v>
      </c>
      <c r="J130" s="33">
        <f t="shared" si="74"/>
        <v>99.75</v>
      </c>
      <c r="K130" s="35">
        <v>99.5</v>
      </c>
      <c r="L130" s="35"/>
      <c r="M130" s="34">
        <v>80</v>
      </c>
      <c r="N130" s="34">
        <v>60</v>
      </c>
      <c r="O130" s="35">
        <v>92.3</v>
      </c>
      <c r="P130" s="35"/>
      <c r="Q130" s="33">
        <v>99.5</v>
      </c>
      <c r="R130" s="35">
        <v>100</v>
      </c>
      <c r="S130" s="35">
        <v>98.8</v>
      </c>
      <c r="T130" s="35"/>
      <c r="U130" s="35">
        <v>100</v>
      </c>
      <c r="V130" s="35">
        <v>99</v>
      </c>
      <c r="W130" s="35">
        <v>100</v>
      </c>
    </row>
    <row r="131" spans="1:23" x14ac:dyDescent="0.25">
      <c r="A131" s="35">
        <v>31</v>
      </c>
      <c r="B131" s="27" t="s">
        <v>60</v>
      </c>
      <c r="C131" s="35"/>
      <c r="D131" s="35"/>
      <c r="E131" s="35">
        <v>98</v>
      </c>
      <c r="F131" s="34">
        <v>100</v>
      </c>
      <c r="G131" s="35">
        <v>100</v>
      </c>
      <c r="H131" s="35"/>
      <c r="I131" s="34">
        <v>100</v>
      </c>
      <c r="J131" s="33">
        <f t="shared" si="74"/>
        <v>96.6</v>
      </c>
      <c r="K131" s="35">
        <v>93.2</v>
      </c>
      <c r="L131" s="35"/>
      <c r="M131" s="34">
        <v>0</v>
      </c>
      <c r="N131" s="34">
        <v>60</v>
      </c>
      <c r="O131" s="35">
        <v>66.7</v>
      </c>
      <c r="P131" s="35"/>
      <c r="Q131" s="33">
        <v>95.5</v>
      </c>
      <c r="R131" s="35">
        <v>100</v>
      </c>
      <c r="S131" s="35">
        <v>100</v>
      </c>
      <c r="T131" s="35"/>
      <c r="U131" s="35">
        <v>95.5</v>
      </c>
      <c r="V131" s="35">
        <v>95.5</v>
      </c>
      <c r="W131" s="35">
        <v>95.5</v>
      </c>
    </row>
    <row r="132" spans="1:23" ht="22.5" x14ac:dyDescent="0.25">
      <c r="A132" s="35">
        <v>32</v>
      </c>
      <c r="B132" s="27" t="s">
        <v>207</v>
      </c>
      <c r="C132" s="35"/>
      <c r="D132" s="35"/>
      <c r="E132" s="35">
        <v>94</v>
      </c>
      <c r="F132" s="34">
        <v>100</v>
      </c>
      <c r="G132" s="35">
        <v>98.9</v>
      </c>
      <c r="H132" s="35"/>
      <c r="I132" s="34">
        <v>100</v>
      </c>
      <c r="J132" s="33">
        <f t="shared" si="74"/>
        <v>99.55</v>
      </c>
      <c r="K132" s="35">
        <v>99.1</v>
      </c>
      <c r="L132" s="35"/>
      <c r="M132" s="34">
        <v>20</v>
      </c>
      <c r="N132" s="34">
        <v>20</v>
      </c>
      <c r="O132" s="35">
        <v>100</v>
      </c>
      <c r="P132" s="35"/>
      <c r="Q132" s="33">
        <v>98.3</v>
      </c>
      <c r="R132" s="35">
        <v>100</v>
      </c>
      <c r="S132" s="35">
        <v>100</v>
      </c>
      <c r="T132" s="35"/>
      <c r="U132" s="35">
        <v>100</v>
      </c>
      <c r="V132" s="35">
        <v>99.1</v>
      </c>
      <c r="W132" s="35">
        <v>99.1</v>
      </c>
    </row>
    <row r="133" spans="1:23" ht="22.5" x14ac:dyDescent="0.25">
      <c r="A133" s="35">
        <v>33</v>
      </c>
      <c r="B133" s="27" t="s">
        <v>208</v>
      </c>
      <c r="C133" s="35"/>
      <c r="D133" s="35"/>
      <c r="E133" s="35">
        <v>92</v>
      </c>
      <c r="F133" s="34">
        <v>90</v>
      </c>
      <c r="G133" s="35">
        <v>90.8</v>
      </c>
      <c r="H133" s="35"/>
      <c r="I133" s="34">
        <v>100</v>
      </c>
      <c r="J133" s="33">
        <f t="shared" si="74"/>
        <v>100</v>
      </c>
      <c r="K133" s="35">
        <v>100</v>
      </c>
      <c r="L133" s="35"/>
      <c r="M133" s="34">
        <v>60</v>
      </c>
      <c r="N133" s="34">
        <v>20</v>
      </c>
      <c r="O133" s="35">
        <v>100</v>
      </c>
      <c r="P133" s="35"/>
      <c r="Q133" s="33">
        <v>100</v>
      </c>
      <c r="R133" s="35">
        <v>100</v>
      </c>
      <c r="S133" s="35">
        <v>100</v>
      </c>
      <c r="T133" s="35"/>
      <c r="U133" s="35">
        <v>98.9</v>
      </c>
      <c r="V133" s="35">
        <v>100</v>
      </c>
      <c r="W133" s="35">
        <v>100</v>
      </c>
    </row>
    <row r="134" spans="1:23" ht="22.5" x14ac:dyDescent="0.25">
      <c r="A134" s="35">
        <v>34</v>
      </c>
      <c r="B134" s="27" t="s">
        <v>154</v>
      </c>
      <c r="C134" s="35"/>
      <c r="D134" s="35"/>
      <c r="E134" s="35">
        <v>90</v>
      </c>
      <c r="F134" s="34">
        <v>60</v>
      </c>
      <c r="G134" s="35">
        <v>91.2</v>
      </c>
      <c r="H134" s="35"/>
      <c r="I134" s="34">
        <v>100</v>
      </c>
      <c r="J134" s="33">
        <f t="shared" si="74"/>
        <v>96.45</v>
      </c>
      <c r="K134" s="35">
        <v>92.9</v>
      </c>
      <c r="L134" s="35"/>
      <c r="M134" s="34">
        <v>0</v>
      </c>
      <c r="N134" s="34">
        <v>40</v>
      </c>
      <c r="O134" s="35">
        <v>100</v>
      </c>
      <c r="P134" s="35"/>
      <c r="Q134" s="33">
        <v>92.9</v>
      </c>
      <c r="R134" s="35">
        <v>100</v>
      </c>
      <c r="S134" s="35">
        <v>100</v>
      </c>
      <c r="T134" s="35"/>
      <c r="U134" s="35">
        <v>100</v>
      </c>
      <c r="V134" s="35">
        <v>85.7</v>
      </c>
      <c r="W134" s="35">
        <v>85.7</v>
      </c>
    </row>
    <row r="135" spans="1:23" x14ac:dyDescent="0.25">
      <c r="A135" s="35">
        <v>35</v>
      </c>
      <c r="B135" s="27" t="s">
        <v>61</v>
      </c>
      <c r="C135" s="35"/>
      <c r="D135" s="35"/>
      <c r="E135" s="35">
        <v>85.7</v>
      </c>
      <c r="F135" s="34">
        <v>100</v>
      </c>
      <c r="G135" s="35">
        <v>100</v>
      </c>
      <c r="H135" s="35"/>
      <c r="I135" s="34">
        <v>100</v>
      </c>
      <c r="J135" s="33">
        <f t="shared" si="74"/>
        <v>99.3</v>
      </c>
      <c r="K135" s="35">
        <v>98.6</v>
      </c>
      <c r="L135" s="35"/>
      <c r="M135" s="34">
        <v>20</v>
      </c>
      <c r="N135" s="34">
        <v>40</v>
      </c>
      <c r="O135" s="35">
        <v>100</v>
      </c>
      <c r="P135" s="35"/>
      <c r="Q135" s="33">
        <v>100</v>
      </c>
      <c r="R135" s="35">
        <v>100</v>
      </c>
      <c r="S135" s="35">
        <v>100</v>
      </c>
      <c r="T135" s="35"/>
      <c r="U135" s="35">
        <v>98.6</v>
      </c>
      <c r="V135" s="35">
        <v>98.6</v>
      </c>
      <c r="W135" s="35">
        <v>98.6</v>
      </c>
    </row>
    <row r="136" spans="1:23" ht="22.5" x14ac:dyDescent="0.25">
      <c r="A136" s="35">
        <v>36</v>
      </c>
      <c r="B136" s="27" t="s">
        <v>155</v>
      </c>
      <c r="C136" s="35"/>
      <c r="D136" s="35"/>
      <c r="E136" s="35">
        <v>96</v>
      </c>
      <c r="F136" s="34">
        <v>90</v>
      </c>
      <c r="G136" s="35">
        <v>100</v>
      </c>
      <c r="H136" s="35"/>
      <c r="I136" s="34">
        <v>100</v>
      </c>
      <c r="J136" s="33">
        <f t="shared" si="74"/>
        <v>99.1</v>
      </c>
      <c r="K136" s="35">
        <v>98.2</v>
      </c>
      <c r="L136" s="35"/>
      <c r="M136" s="34">
        <v>0</v>
      </c>
      <c r="N136" s="34">
        <v>20</v>
      </c>
      <c r="O136" s="35">
        <v>66.7</v>
      </c>
      <c r="P136" s="35"/>
      <c r="Q136" s="33">
        <v>100</v>
      </c>
      <c r="R136" s="35">
        <v>100</v>
      </c>
      <c r="S136" s="35">
        <v>100</v>
      </c>
      <c r="T136" s="35"/>
      <c r="U136" s="35">
        <v>100</v>
      </c>
      <c r="V136" s="35">
        <v>100</v>
      </c>
      <c r="W136" s="35">
        <v>100</v>
      </c>
    </row>
    <row r="137" spans="1:23" ht="22.5" x14ac:dyDescent="0.25">
      <c r="A137" s="35">
        <v>37</v>
      </c>
      <c r="B137" s="27" t="s">
        <v>209</v>
      </c>
      <c r="C137" s="35"/>
      <c r="D137" s="35"/>
      <c r="E137" s="35">
        <v>91</v>
      </c>
      <c r="F137" s="34">
        <v>100</v>
      </c>
      <c r="G137" s="35">
        <v>100</v>
      </c>
      <c r="H137" s="35"/>
      <c r="I137" s="34">
        <v>80</v>
      </c>
      <c r="J137" s="33">
        <f t="shared" si="74"/>
        <v>90</v>
      </c>
      <c r="K137" s="35">
        <v>100</v>
      </c>
      <c r="L137" s="35"/>
      <c r="M137" s="34">
        <v>0</v>
      </c>
      <c r="N137" s="34">
        <v>40</v>
      </c>
      <c r="O137" s="35">
        <v>20</v>
      </c>
      <c r="P137" s="35"/>
      <c r="Q137" s="33">
        <v>88.9</v>
      </c>
      <c r="R137" s="35">
        <v>100</v>
      </c>
      <c r="S137" s="35">
        <v>85.7</v>
      </c>
      <c r="T137" s="35"/>
      <c r="U137" s="35">
        <v>100</v>
      </c>
      <c r="V137" s="35">
        <v>100</v>
      </c>
      <c r="W137" s="35">
        <v>88.9</v>
      </c>
    </row>
    <row r="138" spans="1:23" ht="22.5" x14ac:dyDescent="0.25">
      <c r="A138" s="35">
        <v>38</v>
      </c>
      <c r="B138" s="27" t="s">
        <v>210</v>
      </c>
      <c r="C138" s="35"/>
      <c r="D138" s="35"/>
      <c r="E138" s="35">
        <v>92</v>
      </c>
      <c r="F138" s="34">
        <v>100</v>
      </c>
      <c r="G138" s="35">
        <v>98.6</v>
      </c>
      <c r="H138" s="35"/>
      <c r="I138" s="34">
        <v>100</v>
      </c>
      <c r="J138" s="33">
        <f t="shared" si="74"/>
        <v>99.5</v>
      </c>
      <c r="K138" s="35">
        <v>99</v>
      </c>
      <c r="L138" s="35"/>
      <c r="M138" s="34">
        <v>20</v>
      </c>
      <c r="N138" s="34">
        <v>60</v>
      </c>
      <c r="O138" s="35">
        <v>95.1</v>
      </c>
      <c r="P138" s="35"/>
      <c r="Q138" s="33">
        <v>99.5</v>
      </c>
      <c r="R138" s="35">
        <v>100</v>
      </c>
      <c r="S138" s="35">
        <v>99.5</v>
      </c>
      <c r="T138" s="35"/>
      <c r="U138" s="35">
        <v>99.5</v>
      </c>
      <c r="V138" s="35">
        <v>99</v>
      </c>
      <c r="W138" s="35">
        <v>99</v>
      </c>
    </row>
    <row r="139" spans="1:23" ht="22.5" x14ac:dyDescent="0.25">
      <c r="A139" s="35">
        <v>39</v>
      </c>
      <c r="B139" s="27" t="s">
        <v>211</v>
      </c>
      <c r="C139" s="35"/>
      <c r="D139" s="35"/>
      <c r="E139" s="35">
        <v>82.7</v>
      </c>
      <c r="F139" s="34">
        <v>100</v>
      </c>
      <c r="G139" s="35">
        <v>100</v>
      </c>
      <c r="H139" s="35"/>
      <c r="I139" s="34">
        <v>100</v>
      </c>
      <c r="J139" s="33">
        <f t="shared" si="74"/>
        <v>96.9</v>
      </c>
      <c r="K139" s="35">
        <v>93.8</v>
      </c>
      <c r="L139" s="35"/>
      <c r="M139" s="34">
        <v>20</v>
      </c>
      <c r="N139" s="34">
        <v>40</v>
      </c>
      <c r="O139" s="35">
        <v>100</v>
      </c>
      <c r="P139" s="35"/>
      <c r="Q139" s="33">
        <v>93.8</v>
      </c>
      <c r="R139" s="35">
        <v>93.8</v>
      </c>
      <c r="S139" s="35">
        <v>100</v>
      </c>
      <c r="T139" s="35"/>
      <c r="U139" s="35">
        <v>93.8</v>
      </c>
      <c r="V139" s="35">
        <v>93.8</v>
      </c>
      <c r="W139" s="35">
        <v>93.8</v>
      </c>
    </row>
    <row r="140" spans="1:23" ht="22.5" x14ac:dyDescent="0.25">
      <c r="A140" s="35">
        <v>40</v>
      </c>
      <c r="B140" s="27" t="s">
        <v>159</v>
      </c>
      <c r="C140" s="35"/>
      <c r="D140" s="35"/>
      <c r="E140" s="35">
        <v>80</v>
      </c>
      <c r="F140" s="34">
        <v>90</v>
      </c>
      <c r="G140" s="35">
        <v>93.9</v>
      </c>
      <c r="H140" s="35"/>
      <c r="I140" s="34">
        <v>100</v>
      </c>
      <c r="J140" s="33">
        <f t="shared" si="74"/>
        <v>98.9</v>
      </c>
      <c r="K140" s="35">
        <v>97.8</v>
      </c>
      <c r="L140" s="35"/>
      <c r="M140" s="34">
        <v>0</v>
      </c>
      <c r="N140" s="34">
        <v>0</v>
      </c>
      <c r="O140" s="35">
        <v>100</v>
      </c>
      <c r="P140" s="35"/>
      <c r="Q140" s="33">
        <v>96.7</v>
      </c>
      <c r="R140" s="35">
        <v>100</v>
      </c>
      <c r="S140" s="35">
        <v>100</v>
      </c>
      <c r="T140" s="35"/>
      <c r="U140" s="35">
        <v>100</v>
      </c>
      <c r="V140" s="35">
        <v>93.5</v>
      </c>
      <c r="W140" s="35">
        <v>100</v>
      </c>
    </row>
    <row r="141" spans="1:23" ht="22.5" x14ac:dyDescent="0.25">
      <c r="A141" s="35">
        <v>41</v>
      </c>
      <c r="B141" s="27" t="s">
        <v>62</v>
      </c>
      <c r="C141" s="35"/>
      <c r="D141" s="35"/>
      <c r="E141" s="35">
        <v>98</v>
      </c>
      <c r="F141" s="34">
        <v>100</v>
      </c>
      <c r="G141" s="35">
        <v>98.1</v>
      </c>
      <c r="H141" s="35"/>
      <c r="I141" s="34">
        <v>100</v>
      </c>
      <c r="J141" s="33">
        <f t="shared" si="74"/>
        <v>99.1</v>
      </c>
      <c r="K141" s="35">
        <v>98.2</v>
      </c>
      <c r="L141" s="35"/>
      <c r="M141" s="34">
        <v>20</v>
      </c>
      <c r="N141" s="34">
        <v>60</v>
      </c>
      <c r="O141" s="35">
        <v>40</v>
      </c>
      <c r="P141" s="35"/>
      <c r="Q141" s="33">
        <v>100</v>
      </c>
      <c r="R141" s="35">
        <v>100</v>
      </c>
      <c r="S141" s="35">
        <v>100</v>
      </c>
      <c r="T141" s="35"/>
      <c r="U141" s="35">
        <v>100</v>
      </c>
      <c r="V141" s="35">
        <v>100</v>
      </c>
      <c r="W141" s="35">
        <v>100</v>
      </c>
    </row>
    <row r="142" spans="1:23" ht="22.5" x14ac:dyDescent="0.25">
      <c r="A142" s="35">
        <v>42</v>
      </c>
      <c r="B142" s="27" t="s">
        <v>63</v>
      </c>
      <c r="C142" s="35"/>
      <c r="D142" s="35"/>
      <c r="E142" s="35">
        <v>98</v>
      </c>
      <c r="F142" s="34">
        <v>100</v>
      </c>
      <c r="G142" s="35">
        <v>100</v>
      </c>
      <c r="H142" s="35"/>
      <c r="I142" s="34">
        <v>100</v>
      </c>
      <c r="J142" s="33">
        <f t="shared" si="74"/>
        <v>100</v>
      </c>
      <c r="K142" s="35">
        <v>100</v>
      </c>
      <c r="L142" s="35"/>
      <c r="M142" s="34">
        <v>0</v>
      </c>
      <c r="N142" s="34">
        <v>20</v>
      </c>
      <c r="O142" s="35">
        <v>10</v>
      </c>
      <c r="P142" s="35"/>
      <c r="Q142" s="33">
        <v>100</v>
      </c>
      <c r="R142" s="35">
        <v>100</v>
      </c>
      <c r="S142" s="35">
        <v>100</v>
      </c>
      <c r="T142" s="35"/>
      <c r="U142" s="35">
        <v>100</v>
      </c>
      <c r="V142" s="35">
        <v>100</v>
      </c>
      <c r="W142" s="35">
        <v>100</v>
      </c>
    </row>
    <row r="143" spans="1:23" ht="22.5" x14ac:dyDescent="0.25">
      <c r="A143" s="35">
        <v>43</v>
      </c>
      <c r="B143" s="27" t="s">
        <v>64</v>
      </c>
      <c r="C143" s="35"/>
      <c r="D143" s="35"/>
      <c r="E143" s="35">
        <v>98</v>
      </c>
      <c r="F143" s="34">
        <v>100</v>
      </c>
      <c r="G143" s="35">
        <v>100</v>
      </c>
      <c r="H143" s="35"/>
      <c r="I143" s="34">
        <v>100</v>
      </c>
      <c r="J143" s="33">
        <f t="shared" si="74"/>
        <v>100</v>
      </c>
      <c r="K143" s="35">
        <v>100</v>
      </c>
      <c r="L143" s="35"/>
      <c r="M143" s="34">
        <v>0</v>
      </c>
      <c r="N143" s="34">
        <v>20</v>
      </c>
      <c r="O143" s="35">
        <v>100</v>
      </c>
      <c r="P143" s="35"/>
      <c r="Q143" s="33">
        <v>100</v>
      </c>
      <c r="R143" s="35">
        <v>100</v>
      </c>
      <c r="S143" s="35">
        <v>100</v>
      </c>
      <c r="T143" s="35"/>
      <c r="U143" s="35">
        <v>100</v>
      </c>
      <c r="V143" s="35">
        <v>100</v>
      </c>
      <c r="W143" s="35">
        <v>100</v>
      </c>
    </row>
    <row r="144" spans="1:23" ht="22.5" x14ac:dyDescent="0.25">
      <c r="A144" s="35">
        <v>44</v>
      </c>
      <c r="B144" s="27" t="s">
        <v>212</v>
      </c>
      <c r="C144" s="35"/>
      <c r="D144" s="35"/>
      <c r="E144" s="35">
        <v>99</v>
      </c>
      <c r="F144" s="34">
        <v>100</v>
      </c>
      <c r="G144" s="35">
        <v>99.4</v>
      </c>
      <c r="H144" s="35"/>
      <c r="I144" s="34">
        <v>100</v>
      </c>
      <c r="J144" s="33">
        <f t="shared" si="74"/>
        <v>99.65</v>
      </c>
      <c r="K144" s="35">
        <v>99.3</v>
      </c>
      <c r="L144" s="35"/>
      <c r="M144" s="34">
        <v>60</v>
      </c>
      <c r="N144" s="34">
        <v>80</v>
      </c>
      <c r="O144" s="35">
        <v>100</v>
      </c>
      <c r="P144" s="35"/>
      <c r="Q144" s="33">
        <v>98.7</v>
      </c>
      <c r="R144" s="35">
        <v>99.3</v>
      </c>
      <c r="S144" s="35">
        <v>99.7</v>
      </c>
      <c r="T144" s="35"/>
      <c r="U144" s="35">
        <v>98.4</v>
      </c>
      <c r="V144" s="35">
        <v>99.1</v>
      </c>
      <c r="W144" s="35">
        <v>98.9</v>
      </c>
    </row>
    <row r="145" spans="1:23" ht="22.5" x14ac:dyDescent="0.25">
      <c r="A145" s="35">
        <v>45</v>
      </c>
      <c r="B145" s="27" t="s">
        <v>213</v>
      </c>
      <c r="C145" s="35"/>
      <c r="D145" s="35"/>
      <c r="E145" s="35">
        <v>92</v>
      </c>
      <c r="F145" s="34">
        <v>90</v>
      </c>
      <c r="G145" s="35">
        <v>95</v>
      </c>
      <c r="H145" s="35"/>
      <c r="I145" s="34">
        <v>80</v>
      </c>
      <c r="J145" s="33">
        <f t="shared" si="74"/>
        <v>87.75</v>
      </c>
      <c r="K145" s="35">
        <v>95.5</v>
      </c>
      <c r="L145" s="35"/>
      <c r="M145" s="34">
        <v>20</v>
      </c>
      <c r="N145" s="34">
        <v>60</v>
      </c>
      <c r="O145" s="35">
        <v>66.7</v>
      </c>
      <c r="P145" s="35"/>
      <c r="Q145" s="33">
        <v>95.1</v>
      </c>
      <c r="R145" s="35">
        <v>97.1</v>
      </c>
      <c r="S145" s="35">
        <v>97.5</v>
      </c>
      <c r="T145" s="35"/>
      <c r="U145" s="35">
        <v>95.5</v>
      </c>
      <c r="V145" s="35">
        <v>96.3</v>
      </c>
      <c r="W145" s="35">
        <v>95.9</v>
      </c>
    </row>
    <row r="146" spans="1:23" ht="22.5" x14ac:dyDescent="0.25">
      <c r="A146" s="35">
        <v>46</v>
      </c>
      <c r="B146" s="27" t="s">
        <v>214</v>
      </c>
      <c r="C146" s="35"/>
      <c r="D146" s="35"/>
      <c r="E146" s="35">
        <v>88</v>
      </c>
      <c r="F146" s="34">
        <v>100</v>
      </c>
      <c r="G146" s="35">
        <v>94.4</v>
      </c>
      <c r="H146" s="35"/>
      <c r="I146" s="34">
        <v>80</v>
      </c>
      <c r="J146" s="33">
        <f t="shared" si="74"/>
        <v>88.15</v>
      </c>
      <c r="K146" s="35">
        <v>96.3</v>
      </c>
      <c r="L146" s="35"/>
      <c r="M146" s="34">
        <v>40</v>
      </c>
      <c r="N146" s="34">
        <v>20</v>
      </c>
      <c r="O146" s="35">
        <v>100</v>
      </c>
      <c r="P146" s="35"/>
      <c r="Q146" s="33">
        <v>99.1</v>
      </c>
      <c r="R146" s="35">
        <v>99.1</v>
      </c>
      <c r="S146" s="35">
        <v>98.6</v>
      </c>
      <c r="T146" s="35"/>
      <c r="U146" s="35">
        <v>98.1</v>
      </c>
      <c r="V146" s="35">
        <v>95.3</v>
      </c>
      <c r="W146" s="35">
        <v>99.1</v>
      </c>
    </row>
    <row r="147" spans="1:23" ht="22.5" x14ac:dyDescent="0.25">
      <c r="A147" s="35">
        <v>47</v>
      </c>
      <c r="B147" s="27" t="s">
        <v>215</v>
      </c>
      <c r="C147" s="35"/>
      <c r="D147" s="35"/>
      <c r="E147" s="35">
        <v>95</v>
      </c>
      <c r="F147" s="34">
        <v>60</v>
      </c>
      <c r="G147" s="35">
        <v>97.9</v>
      </c>
      <c r="H147" s="35"/>
      <c r="I147" s="34">
        <v>80</v>
      </c>
      <c r="J147" s="33">
        <f t="shared" si="74"/>
        <v>89.05</v>
      </c>
      <c r="K147" s="35">
        <v>98.1</v>
      </c>
      <c r="L147" s="35"/>
      <c r="M147" s="34">
        <v>20</v>
      </c>
      <c r="N147" s="34">
        <v>40</v>
      </c>
      <c r="O147" s="35">
        <v>100</v>
      </c>
      <c r="P147" s="35"/>
      <c r="Q147" s="33">
        <v>99.4</v>
      </c>
      <c r="R147" s="35">
        <v>99.4</v>
      </c>
      <c r="S147" s="35">
        <v>99.4</v>
      </c>
      <c r="T147" s="35"/>
      <c r="U147" s="35">
        <v>99.4</v>
      </c>
      <c r="V147" s="35">
        <v>98.1</v>
      </c>
      <c r="W147" s="35">
        <v>99.4</v>
      </c>
    </row>
    <row r="148" spans="1:23" ht="22.5" x14ac:dyDescent="0.25">
      <c r="A148" s="35">
        <v>48</v>
      </c>
      <c r="B148" s="27" t="s">
        <v>216</v>
      </c>
      <c r="C148" s="35"/>
      <c r="D148" s="35"/>
      <c r="E148" s="35">
        <v>97</v>
      </c>
      <c r="F148" s="34">
        <v>90</v>
      </c>
      <c r="G148" s="35">
        <v>98.6</v>
      </c>
      <c r="H148" s="35"/>
      <c r="I148" s="34">
        <v>100</v>
      </c>
      <c r="J148" s="33">
        <f t="shared" si="74"/>
        <v>97.35</v>
      </c>
      <c r="K148" s="35">
        <v>94.7</v>
      </c>
      <c r="L148" s="35"/>
      <c r="M148" s="34">
        <v>80</v>
      </c>
      <c r="N148" s="34">
        <v>60</v>
      </c>
      <c r="O148" s="35">
        <v>100</v>
      </c>
      <c r="P148" s="35"/>
      <c r="Q148" s="33">
        <v>97.4</v>
      </c>
      <c r="R148" s="35">
        <v>97.4</v>
      </c>
      <c r="S148" s="35">
        <v>100</v>
      </c>
      <c r="T148" s="35"/>
      <c r="U148" s="35">
        <v>94.7</v>
      </c>
      <c r="V148" s="35">
        <v>96.1</v>
      </c>
      <c r="W148" s="35">
        <v>100</v>
      </c>
    </row>
    <row r="149" spans="1:23" ht="33.75" x14ac:dyDescent="0.25">
      <c r="A149" s="35">
        <v>49</v>
      </c>
      <c r="B149" s="27" t="s">
        <v>165</v>
      </c>
      <c r="C149" s="35"/>
      <c r="D149" s="35"/>
      <c r="E149" s="35">
        <v>97</v>
      </c>
      <c r="F149" s="34">
        <v>90</v>
      </c>
      <c r="G149" s="35">
        <v>100</v>
      </c>
      <c r="H149" s="35"/>
      <c r="I149" s="34">
        <v>100</v>
      </c>
      <c r="J149" s="33">
        <f t="shared" si="74"/>
        <v>97.9</v>
      </c>
      <c r="K149" s="35">
        <v>95.8</v>
      </c>
      <c r="L149" s="35"/>
      <c r="M149" s="34">
        <v>60</v>
      </c>
      <c r="N149" s="34">
        <v>80</v>
      </c>
      <c r="O149" s="35">
        <v>70</v>
      </c>
      <c r="P149" s="35"/>
      <c r="Q149" s="33">
        <v>100</v>
      </c>
      <c r="R149" s="35">
        <v>95.8</v>
      </c>
      <c r="S149" s="35">
        <v>100</v>
      </c>
      <c r="T149" s="35"/>
      <c r="U149" s="35">
        <v>95.8</v>
      </c>
      <c r="V149" s="35">
        <v>100</v>
      </c>
      <c r="W149" s="35">
        <v>100</v>
      </c>
    </row>
    <row r="150" spans="1:23" ht="33.75" x14ac:dyDescent="0.25">
      <c r="A150" s="35">
        <v>50</v>
      </c>
      <c r="B150" s="27" t="s">
        <v>166</v>
      </c>
      <c r="C150" s="35"/>
      <c r="D150" s="35"/>
      <c r="E150" s="35">
        <v>97</v>
      </c>
      <c r="F150" s="34">
        <v>90</v>
      </c>
      <c r="G150" s="35">
        <v>100</v>
      </c>
      <c r="H150" s="35"/>
      <c r="I150" s="34">
        <v>100</v>
      </c>
      <c r="J150" s="33">
        <f t="shared" si="74"/>
        <v>100</v>
      </c>
      <c r="K150" s="35">
        <v>100</v>
      </c>
      <c r="L150" s="35"/>
      <c r="M150" s="34">
        <v>60</v>
      </c>
      <c r="N150" s="34">
        <v>80</v>
      </c>
      <c r="O150" s="35">
        <v>70</v>
      </c>
      <c r="P150" s="35"/>
      <c r="Q150" s="33">
        <v>100</v>
      </c>
      <c r="R150" s="35">
        <v>100</v>
      </c>
      <c r="S150" s="35">
        <v>100</v>
      </c>
      <c r="T150" s="35"/>
      <c r="U150" s="35">
        <v>100</v>
      </c>
      <c r="V150" s="35">
        <v>100</v>
      </c>
      <c r="W150" s="35">
        <v>100</v>
      </c>
    </row>
    <row r="151" spans="1:23" ht="22.5" x14ac:dyDescent="0.25">
      <c r="A151" s="35">
        <v>51</v>
      </c>
      <c r="B151" s="27" t="s">
        <v>217</v>
      </c>
      <c r="C151" s="35"/>
      <c r="D151" s="35"/>
      <c r="E151" s="35">
        <v>83.7</v>
      </c>
      <c r="F151" s="34">
        <v>90</v>
      </c>
      <c r="G151" s="35">
        <v>100</v>
      </c>
      <c r="H151" s="35"/>
      <c r="I151" s="34">
        <v>80</v>
      </c>
      <c r="J151" s="33">
        <f t="shared" si="74"/>
        <v>90</v>
      </c>
      <c r="K151" s="35">
        <v>100</v>
      </c>
      <c r="L151" s="35"/>
      <c r="M151" s="34">
        <v>40</v>
      </c>
      <c r="N151" s="34">
        <v>20</v>
      </c>
      <c r="O151" s="35">
        <v>66.7</v>
      </c>
      <c r="P151" s="35"/>
      <c r="Q151" s="33">
        <v>97.2</v>
      </c>
      <c r="R151" s="35">
        <v>100</v>
      </c>
      <c r="S151" s="35">
        <v>100</v>
      </c>
      <c r="T151" s="35"/>
      <c r="U151" s="35">
        <v>94.4</v>
      </c>
      <c r="V151" s="35">
        <v>97.2</v>
      </c>
      <c r="W151" s="35">
        <v>100</v>
      </c>
    </row>
    <row r="152" spans="1:23" ht="22.5" x14ac:dyDescent="0.25">
      <c r="A152" s="35">
        <v>52</v>
      </c>
      <c r="B152" s="27" t="s">
        <v>65</v>
      </c>
      <c r="C152" s="35"/>
      <c r="D152" s="35"/>
      <c r="E152" s="35">
        <v>87</v>
      </c>
      <c r="F152" s="34">
        <v>90</v>
      </c>
      <c r="G152" s="35">
        <v>100</v>
      </c>
      <c r="H152" s="35"/>
      <c r="I152" s="34">
        <v>100</v>
      </c>
      <c r="J152" s="33">
        <f t="shared" si="74"/>
        <v>100</v>
      </c>
      <c r="K152" s="35">
        <v>100</v>
      </c>
      <c r="L152" s="35"/>
      <c r="M152" s="34">
        <v>20</v>
      </c>
      <c r="N152" s="34">
        <v>40</v>
      </c>
      <c r="O152" s="35">
        <v>100</v>
      </c>
      <c r="P152" s="35"/>
      <c r="Q152" s="33">
        <v>91.7</v>
      </c>
      <c r="R152" s="35">
        <v>100</v>
      </c>
      <c r="S152" s="35">
        <v>100</v>
      </c>
      <c r="T152" s="35"/>
      <c r="U152" s="35">
        <v>100</v>
      </c>
      <c r="V152" s="35">
        <v>100</v>
      </c>
      <c r="W152" s="35">
        <v>100</v>
      </c>
    </row>
    <row r="153" spans="1:23" ht="22.5" x14ac:dyDescent="0.25">
      <c r="A153" s="35">
        <v>53</v>
      </c>
      <c r="B153" s="27" t="s">
        <v>66</v>
      </c>
      <c r="C153" s="35"/>
      <c r="D153" s="35"/>
      <c r="E153" s="35">
        <v>97</v>
      </c>
      <c r="F153" s="34">
        <v>90</v>
      </c>
      <c r="G153" s="35">
        <v>97.9</v>
      </c>
      <c r="H153" s="35"/>
      <c r="I153" s="34">
        <v>100</v>
      </c>
      <c r="J153" s="33">
        <f t="shared" si="74"/>
        <v>99.2</v>
      </c>
      <c r="K153" s="35">
        <v>98.4</v>
      </c>
      <c r="L153" s="35"/>
      <c r="M153" s="34">
        <v>0</v>
      </c>
      <c r="N153" s="34">
        <v>60</v>
      </c>
      <c r="O153" s="35">
        <v>100</v>
      </c>
      <c r="P153" s="35"/>
      <c r="Q153" s="33">
        <v>100</v>
      </c>
      <c r="R153" s="35">
        <v>100</v>
      </c>
      <c r="S153" s="35">
        <v>100</v>
      </c>
      <c r="T153" s="35"/>
      <c r="U153" s="35">
        <v>100</v>
      </c>
      <c r="V153" s="35">
        <v>100</v>
      </c>
      <c r="W153" s="35">
        <v>98.4</v>
      </c>
    </row>
    <row r="154" spans="1:23" ht="22.5" x14ac:dyDescent="0.25">
      <c r="A154" s="35">
        <v>54</v>
      </c>
      <c r="B154" s="27" t="s">
        <v>168</v>
      </c>
      <c r="C154" s="35"/>
      <c r="D154" s="35"/>
      <c r="E154" s="35">
        <v>99</v>
      </c>
      <c r="F154" s="34">
        <v>100</v>
      </c>
      <c r="G154" s="35">
        <v>98</v>
      </c>
      <c r="H154" s="35"/>
      <c r="I154" s="34">
        <v>80</v>
      </c>
      <c r="J154" s="33">
        <f t="shared" si="74"/>
        <v>88.1</v>
      </c>
      <c r="K154" s="35">
        <v>96.2</v>
      </c>
      <c r="L154" s="35"/>
      <c r="M154" s="34">
        <v>0</v>
      </c>
      <c r="N154" s="34">
        <v>40</v>
      </c>
      <c r="O154" s="35">
        <v>100</v>
      </c>
      <c r="P154" s="35"/>
      <c r="Q154" s="33">
        <v>98.7</v>
      </c>
      <c r="R154" s="35">
        <v>100.6</v>
      </c>
      <c r="S154" s="35">
        <v>99</v>
      </c>
      <c r="T154" s="35"/>
      <c r="U154" s="35">
        <v>98.1</v>
      </c>
      <c r="V154" s="35">
        <v>99.4</v>
      </c>
      <c r="W154" s="35">
        <v>99.4</v>
      </c>
    </row>
    <row r="155" spans="1:23" ht="22.5" x14ac:dyDescent="0.25">
      <c r="A155" s="35">
        <v>55</v>
      </c>
      <c r="B155" s="27" t="s">
        <v>67</v>
      </c>
      <c r="C155" s="35"/>
      <c r="D155" s="35"/>
      <c r="E155" s="35">
        <v>95</v>
      </c>
      <c r="F155" s="34">
        <v>100</v>
      </c>
      <c r="G155" s="35">
        <v>97.1</v>
      </c>
      <c r="H155" s="35"/>
      <c r="I155" s="34">
        <v>100</v>
      </c>
      <c r="J155" s="33">
        <f t="shared" si="74"/>
        <v>97.2</v>
      </c>
      <c r="K155" s="35">
        <v>94.4</v>
      </c>
      <c r="L155" s="35"/>
      <c r="M155" s="34">
        <v>20</v>
      </c>
      <c r="N155" s="34">
        <v>60</v>
      </c>
      <c r="O155" s="35">
        <v>40</v>
      </c>
      <c r="P155" s="35"/>
      <c r="Q155" s="33">
        <v>94.4</v>
      </c>
      <c r="R155" s="35">
        <v>100</v>
      </c>
      <c r="S155" s="35">
        <v>100</v>
      </c>
      <c r="T155" s="35"/>
      <c r="U155" s="35">
        <v>94.4</v>
      </c>
      <c r="V155" s="35">
        <v>88.9</v>
      </c>
      <c r="W155" s="35">
        <v>100</v>
      </c>
    </row>
    <row r="156" spans="1:23" ht="22.5" x14ac:dyDescent="0.25">
      <c r="A156" s="35">
        <v>56</v>
      </c>
      <c r="B156" s="27" t="s">
        <v>169</v>
      </c>
      <c r="C156" s="35"/>
      <c r="D156" s="35"/>
      <c r="E156" s="35">
        <v>87.3</v>
      </c>
      <c r="F156" s="34">
        <v>90</v>
      </c>
      <c r="G156" s="35">
        <v>98.3</v>
      </c>
      <c r="H156" s="35"/>
      <c r="I156" s="34">
        <v>100</v>
      </c>
      <c r="J156" s="33">
        <f t="shared" si="74"/>
        <v>99.7</v>
      </c>
      <c r="K156" s="35">
        <v>99.4</v>
      </c>
      <c r="L156" s="35"/>
      <c r="M156" s="34">
        <v>40</v>
      </c>
      <c r="N156" s="34">
        <v>60</v>
      </c>
      <c r="O156" s="35">
        <v>100</v>
      </c>
      <c r="P156" s="35"/>
      <c r="Q156" s="33">
        <v>97.6</v>
      </c>
      <c r="R156" s="35">
        <v>99.4</v>
      </c>
      <c r="S156" s="35">
        <v>100</v>
      </c>
      <c r="T156" s="35"/>
      <c r="U156" s="35">
        <v>98.8</v>
      </c>
      <c r="V156" s="35">
        <v>98.8</v>
      </c>
      <c r="W156" s="35">
        <v>99.4</v>
      </c>
    </row>
    <row r="157" spans="1:23" ht="33.75" x14ac:dyDescent="0.25">
      <c r="A157" s="35">
        <v>57</v>
      </c>
      <c r="B157" s="27" t="s">
        <v>170</v>
      </c>
      <c r="C157" s="35"/>
      <c r="D157" s="35"/>
      <c r="E157" s="35">
        <v>75.7</v>
      </c>
      <c r="F157" s="34">
        <v>90</v>
      </c>
      <c r="G157" s="35">
        <v>98.9</v>
      </c>
      <c r="H157" s="35"/>
      <c r="I157" s="34">
        <v>100</v>
      </c>
      <c r="J157" s="33">
        <f t="shared" si="74"/>
        <v>99.35</v>
      </c>
      <c r="K157" s="35">
        <v>98.7</v>
      </c>
      <c r="L157" s="35"/>
      <c r="M157" s="34">
        <v>40</v>
      </c>
      <c r="N157" s="34">
        <v>40</v>
      </c>
      <c r="O157" s="35">
        <v>100</v>
      </c>
      <c r="P157" s="35"/>
      <c r="Q157" s="33">
        <v>100</v>
      </c>
      <c r="R157" s="35">
        <v>100</v>
      </c>
      <c r="S157" s="35">
        <v>100</v>
      </c>
      <c r="T157" s="35"/>
      <c r="U157" s="35">
        <v>98.7</v>
      </c>
      <c r="V157" s="35">
        <v>100</v>
      </c>
      <c r="W157" s="35">
        <v>98.7</v>
      </c>
    </row>
    <row r="158" spans="1:23" ht="22.5" x14ac:dyDescent="0.25">
      <c r="A158" s="35">
        <v>58</v>
      </c>
      <c r="B158" s="27" t="s">
        <v>68</v>
      </c>
      <c r="C158" s="35"/>
      <c r="D158" s="35"/>
      <c r="E158" s="35">
        <v>88</v>
      </c>
      <c r="F158" s="34">
        <v>100</v>
      </c>
      <c r="G158" s="35">
        <v>95.7</v>
      </c>
      <c r="H158" s="35"/>
      <c r="I158" s="34">
        <v>100</v>
      </c>
      <c r="J158" s="33">
        <f t="shared" si="74"/>
        <v>98</v>
      </c>
      <c r="K158" s="35">
        <v>96</v>
      </c>
      <c r="L158" s="35"/>
      <c r="M158" s="34">
        <v>0</v>
      </c>
      <c r="N158" s="34">
        <v>40</v>
      </c>
      <c r="O158" s="35">
        <v>87.5</v>
      </c>
      <c r="P158" s="35"/>
      <c r="Q158" s="33">
        <v>100</v>
      </c>
      <c r="R158" s="35">
        <v>100</v>
      </c>
      <c r="S158" s="35">
        <v>100</v>
      </c>
      <c r="T158" s="35"/>
      <c r="U158" s="35">
        <v>98</v>
      </c>
      <c r="V158" s="35">
        <v>100</v>
      </c>
      <c r="W158" s="35">
        <v>100</v>
      </c>
    </row>
    <row r="159" spans="1:23" x14ac:dyDescent="0.25">
      <c r="A159" s="35">
        <v>59</v>
      </c>
      <c r="B159" s="27" t="s">
        <v>69</v>
      </c>
      <c r="C159" s="35"/>
      <c r="D159" s="35"/>
      <c r="E159" s="35">
        <v>74.3</v>
      </c>
      <c r="F159" s="34">
        <v>90</v>
      </c>
      <c r="G159" s="35">
        <v>100</v>
      </c>
      <c r="H159" s="35"/>
      <c r="I159" s="34">
        <v>100</v>
      </c>
      <c r="J159" s="33">
        <f t="shared" si="74"/>
        <v>89.3</v>
      </c>
      <c r="K159" s="35">
        <v>78.599999999999994</v>
      </c>
      <c r="L159" s="35"/>
      <c r="M159" s="34">
        <v>0</v>
      </c>
      <c r="N159" s="34">
        <v>40</v>
      </c>
      <c r="O159" s="35">
        <v>20</v>
      </c>
      <c r="P159" s="35"/>
      <c r="Q159" s="33">
        <v>78.599999999999994</v>
      </c>
      <c r="R159" s="35">
        <v>100</v>
      </c>
      <c r="S159" s="35">
        <v>100</v>
      </c>
      <c r="T159" s="35"/>
      <c r="U159" s="35">
        <v>89.3</v>
      </c>
      <c r="V159" s="35">
        <v>100</v>
      </c>
      <c r="W159" s="35">
        <v>100</v>
      </c>
    </row>
    <row r="160" spans="1:23" ht="22.5" x14ac:dyDescent="0.25">
      <c r="A160" s="35">
        <v>60</v>
      </c>
      <c r="B160" s="27" t="s">
        <v>70</v>
      </c>
      <c r="C160" s="35"/>
      <c r="D160" s="35"/>
      <c r="E160" s="35">
        <v>80</v>
      </c>
      <c r="F160" s="34">
        <v>90</v>
      </c>
      <c r="G160" s="35">
        <v>100</v>
      </c>
      <c r="H160" s="35"/>
      <c r="I160" s="34">
        <v>100</v>
      </c>
      <c r="J160" s="33">
        <f t="shared" si="74"/>
        <v>98.7</v>
      </c>
      <c r="K160" s="35">
        <v>97.4</v>
      </c>
      <c r="L160" s="35"/>
      <c r="M160" s="34">
        <v>20</v>
      </c>
      <c r="N160" s="34">
        <v>20</v>
      </c>
      <c r="O160" s="35">
        <v>20</v>
      </c>
      <c r="P160" s="35"/>
      <c r="Q160" s="33">
        <v>100</v>
      </c>
      <c r="R160" s="35">
        <v>100</v>
      </c>
      <c r="S160" s="35">
        <v>100</v>
      </c>
      <c r="T160" s="35"/>
      <c r="U160" s="35">
        <v>100</v>
      </c>
      <c r="V160" s="35">
        <v>100</v>
      </c>
      <c r="W160" s="35">
        <v>100</v>
      </c>
    </row>
    <row r="161" spans="1:23" ht="22.5" x14ac:dyDescent="0.25">
      <c r="A161" s="35">
        <v>61</v>
      </c>
      <c r="B161" s="27" t="s">
        <v>71</v>
      </c>
      <c r="C161" s="35"/>
      <c r="D161" s="35"/>
      <c r="E161" s="35">
        <v>94</v>
      </c>
      <c r="F161" s="34">
        <v>90</v>
      </c>
      <c r="G161" s="35">
        <v>90.1</v>
      </c>
      <c r="H161" s="35"/>
      <c r="I161" s="34">
        <v>80</v>
      </c>
      <c r="J161" s="33">
        <f t="shared" si="74"/>
        <v>88</v>
      </c>
      <c r="K161" s="35">
        <v>96</v>
      </c>
      <c r="L161" s="35"/>
      <c r="M161" s="34">
        <v>0</v>
      </c>
      <c r="N161" s="34">
        <v>20</v>
      </c>
      <c r="O161" s="35">
        <v>92.9</v>
      </c>
      <c r="P161" s="35"/>
      <c r="Q161" s="33">
        <v>96</v>
      </c>
      <c r="R161" s="35">
        <v>98.4</v>
      </c>
      <c r="S161" s="35">
        <v>98.6</v>
      </c>
      <c r="T161" s="35"/>
      <c r="U161" s="35">
        <v>98.2</v>
      </c>
      <c r="V161" s="35">
        <v>98.2</v>
      </c>
      <c r="W161" s="35">
        <v>99.2</v>
      </c>
    </row>
    <row r="162" spans="1:23" ht="33.75" x14ac:dyDescent="0.25">
      <c r="A162" s="35">
        <v>62</v>
      </c>
      <c r="B162" s="27" t="s">
        <v>72</v>
      </c>
      <c r="C162" s="35"/>
      <c r="D162" s="35"/>
      <c r="E162" s="35">
        <v>99</v>
      </c>
      <c r="F162" s="34">
        <v>100</v>
      </c>
      <c r="G162" s="35">
        <v>100</v>
      </c>
      <c r="H162" s="35"/>
      <c r="I162" s="34">
        <v>100</v>
      </c>
      <c r="J162" s="33">
        <f t="shared" si="74"/>
        <v>100</v>
      </c>
      <c r="K162" s="35">
        <v>100</v>
      </c>
      <c r="L162" s="35"/>
      <c r="M162" s="34">
        <v>0</v>
      </c>
      <c r="N162" s="34">
        <v>60</v>
      </c>
      <c r="O162" s="35">
        <v>50</v>
      </c>
      <c r="P162" s="35"/>
      <c r="Q162" s="33">
        <v>98.3</v>
      </c>
      <c r="R162" s="35">
        <v>100</v>
      </c>
      <c r="S162" s="35">
        <v>100</v>
      </c>
      <c r="T162" s="35"/>
      <c r="U162" s="35">
        <v>99.1</v>
      </c>
      <c r="V162" s="35">
        <v>100</v>
      </c>
      <c r="W162" s="35">
        <v>100</v>
      </c>
    </row>
    <row r="163" spans="1:23" ht="33.75" x14ac:dyDescent="0.25">
      <c r="A163" s="35">
        <v>63</v>
      </c>
      <c r="B163" s="27" t="s">
        <v>73</v>
      </c>
      <c r="C163" s="35"/>
      <c r="D163" s="35"/>
      <c r="E163" s="35">
        <v>87</v>
      </c>
      <c r="F163" s="34">
        <v>100</v>
      </c>
      <c r="G163" s="35">
        <v>83.9</v>
      </c>
      <c r="H163" s="35"/>
      <c r="I163" s="34">
        <v>60</v>
      </c>
      <c r="J163" s="33">
        <f t="shared" si="74"/>
        <v>79.099999999999994</v>
      </c>
      <c r="K163" s="35">
        <v>98.2</v>
      </c>
      <c r="L163" s="35"/>
      <c r="M163" s="34">
        <v>0</v>
      </c>
      <c r="N163" s="34">
        <v>20</v>
      </c>
      <c r="O163" s="35">
        <v>50</v>
      </c>
      <c r="P163" s="35"/>
      <c r="Q163" s="33">
        <v>100</v>
      </c>
      <c r="R163" s="35">
        <v>100</v>
      </c>
      <c r="S163" s="35">
        <v>100</v>
      </c>
      <c r="T163" s="35"/>
      <c r="U163" s="35">
        <v>100</v>
      </c>
      <c r="V163" s="35">
        <v>98.2</v>
      </c>
      <c r="W163" s="35">
        <v>100</v>
      </c>
    </row>
    <row r="164" spans="1:23" ht="45" x14ac:dyDescent="0.25">
      <c r="A164" s="35">
        <v>64</v>
      </c>
      <c r="B164" s="27" t="s">
        <v>74</v>
      </c>
      <c r="C164" s="35"/>
      <c r="D164" s="35"/>
      <c r="E164" s="35">
        <v>90.3</v>
      </c>
      <c r="F164" s="34">
        <v>90</v>
      </c>
      <c r="G164" s="35">
        <v>93.7</v>
      </c>
      <c r="H164" s="35"/>
      <c r="I164" s="34">
        <v>80</v>
      </c>
      <c r="J164" s="33">
        <f t="shared" si="74"/>
        <v>81</v>
      </c>
      <c r="K164" s="35">
        <v>82</v>
      </c>
      <c r="L164" s="35"/>
      <c r="M164" s="34">
        <v>0</v>
      </c>
      <c r="N164" s="34">
        <v>40</v>
      </c>
      <c r="O164" s="35">
        <v>100</v>
      </c>
      <c r="P164" s="35"/>
      <c r="Q164" s="33">
        <v>88</v>
      </c>
      <c r="R164" s="35">
        <v>96</v>
      </c>
      <c r="S164" s="35">
        <v>100</v>
      </c>
      <c r="T164" s="35"/>
      <c r="U164" s="35">
        <v>90</v>
      </c>
      <c r="V164" s="35">
        <v>94</v>
      </c>
      <c r="W164" s="35">
        <v>96</v>
      </c>
    </row>
    <row r="165" spans="1:23" ht="22.5" x14ac:dyDescent="0.25">
      <c r="A165" s="35">
        <v>65</v>
      </c>
      <c r="B165" s="27" t="s">
        <v>75</v>
      </c>
      <c r="C165" s="35"/>
      <c r="D165" s="35"/>
      <c r="E165" s="35">
        <v>92</v>
      </c>
      <c r="F165" s="34">
        <v>100</v>
      </c>
      <c r="G165" s="35">
        <v>92.1</v>
      </c>
      <c r="H165" s="35"/>
      <c r="I165" s="34">
        <v>100</v>
      </c>
      <c r="J165" s="33">
        <f t="shared" si="74"/>
        <v>100</v>
      </c>
      <c r="K165" s="35">
        <v>100</v>
      </c>
      <c r="L165" s="35"/>
      <c r="M165" s="34">
        <v>0</v>
      </c>
      <c r="N165" s="34">
        <v>60</v>
      </c>
      <c r="O165" s="35">
        <v>100</v>
      </c>
      <c r="P165" s="35"/>
      <c r="Q165" s="33">
        <v>95.7</v>
      </c>
      <c r="R165" s="35">
        <v>95.7</v>
      </c>
      <c r="S165" s="35">
        <v>96.7</v>
      </c>
      <c r="T165" s="35"/>
      <c r="U165" s="35">
        <v>95.7</v>
      </c>
      <c r="V165" s="35">
        <v>89.1</v>
      </c>
      <c r="W165" s="35">
        <v>97.8</v>
      </c>
    </row>
    <row r="166" spans="1:23" ht="22.5" x14ac:dyDescent="0.25">
      <c r="A166" s="35">
        <v>66</v>
      </c>
      <c r="B166" s="27" t="s">
        <v>76</v>
      </c>
      <c r="C166" s="35"/>
      <c r="D166" s="35"/>
      <c r="E166" s="35">
        <v>99</v>
      </c>
      <c r="F166" s="34">
        <v>100</v>
      </c>
      <c r="G166" s="35">
        <v>95.6</v>
      </c>
      <c r="H166" s="35"/>
      <c r="I166" s="34">
        <v>60</v>
      </c>
      <c r="J166" s="33">
        <f t="shared" si="74"/>
        <v>76.55</v>
      </c>
      <c r="K166" s="35">
        <v>93.1</v>
      </c>
      <c r="L166" s="35"/>
      <c r="M166" s="34">
        <v>0</v>
      </c>
      <c r="N166" s="34">
        <v>20</v>
      </c>
      <c r="O166" s="35">
        <v>75</v>
      </c>
      <c r="P166" s="35"/>
      <c r="Q166" s="33">
        <v>96.6</v>
      </c>
      <c r="R166" s="35">
        <v>96.6</v>
      </c>
      <c r="S166" s="35">
        <v>100</v>
      </c>
      <c r="T166" s="35"/>
      <c r="U166" s="35">
        <v>100</v>
      </c>
      <c r="V166" s="35">
        <v>98.3</v>
      </c>
      <c r="W166" s="35">
        <v>98.3</v>
      </c>
    </row>
    <row r="167" spans="1:23" ht="22.5" x14ac:dyDescent="0.25">
      <c r="A167" s="35">
        <v>67</v>
      </c>
      <c r="B167" s="27" t="s">
        <v>77</v>
      </c>
      <c r="C167" s="35"/>
      <c r="D167" s="35"/>
      <c r="E167" s="35">
        <v>73</v>
      </c>
      <c r="F167" s="34">
        <v>100</v>
      </c>
      <c r="G167" s="35">
        <v>100</v>
      </c>
      <c r="H167" s="35"/>
      <c r="I167" s="34">
        <v>100</v>
      </c>
      <c r="J167" s="33">
        <f t="shared" ref="J167:J168" si="75">(I167+K167)/2</f>
        <v>96.15</v>
      </c>
      <c r="K167" s="35">
        <v>92.3</v>
      </c>
      <c r="L167" s="35"/>
      <c r="M167" s="34">
        <v>20</v>
      </c>
      <c r="N167" s="34">
        <v>20</v>
      </c>
      <c r="O167" s="35">
        <v>100</v>
      </c>
      <c r="P167" s="35"/>
      <c r="Q167" s="33">
        <v>94.9</v>
      </c>
      <c r="R167" s="35">
        <v>100</v>
      </c>
      <c r="S167" s="35">
        <v>100</v>
      </c>
      <c r="T167" s="35"/>
      <c r="U167" s="35">
        <v>97.4</v>
      </c>
      <c r="V167" s="35">
        <v>97.4</v>
      </c>
      <c r="W167" s="35">
        <v>94.9</v>
      </c>
    </row>
    <row r="168" spans="1:23" ht="22.5" x14ac:dyDescent="0.25">
      <c r="A168" s="35">
        <v>68</v>
      </c>
      <c r="B168" s="27" t="s">
        <v>218</v>
      </c>
      <c r="C168" s="35"/>
      <c r="D168" s="35"/>
      <c r="E168" s="35">
        <v>100</v>
      </c>
      <c r="F168" s="34">
        <v>90</v>
      </c>
      <c r="G168" s="35">
        <v>96.6</v>
      </c>
      <c r="H168" s="35"/>
      <c r="I168" s="34">
        <v>100</v>
      </c>
      <c r="J168" s="33">
        <f t="shared" si="75"/>
        <v>98.4</v>
      </c>
      <c r="K168" s="35">
        <v>96.8</v>
      </c>
      <c r="L168" s="35"/>
      <c r="M168" s="34">
        <v>40</v>
      </c>
      <c r="N168" s="34">
        <v>80</v>
      </c>
      <c r="O168" s="35">
        <v>78.599999999999994</v>
      </c>
      <c r="P168" s="35"/>
      <c r="Q168" s="33">
        <v>96</v>
      </c>
      <c r="R168" s="35">
        <v>97.9</v>
      </c>
      <c r="S168" s="35">
        <v>98.3</v>
      </c>
      <c r="T168" s="35"/>
      <c r="U168" s="35">
        <v>97.3</v>
      </c>
      <c r="V168" s="35">
        <v>95.7</v>
      </c>
      <c r="W168" s="35">
        <v>97.9</v>
      </c>
    </row>
    <row r="169" spans="1:23" x14ac:dyDescent="0.25">
      <c r="A169" s="55" t="s">
        <v>108</v>
      </c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</row>
    <row r="170" spans="1:23" ht="22.5" x14ac:dyDescent="0.25">
      <c r="A170" s="35">
        <v>69</v>
      </c>
      <c r="B170" s="27" t="s">
        <v>219</v>
      </c>
      <c r="C170" s="35"/>
      <c r="D170" s="35"/>
      <c r="E170" s="33">
        <v>99</v>
      </c>
      <c r="F170" s="34">
        <v>60</v>
      </c>
      <c r="G170" s="35">
        <v>99.9</v>
      </c>
      <c r="H170" s="35"/>
      <c r="I170" s="34">
        <v>100</v>
      </c>
      <c r="J170" s="33">
        <f>(I170+K170)/2</f>
        <v>99.65</v>
      </c>
      <c r="K170" s="35">
        <v>99.3</v>
      </c>
      <c r="L170" s="35"/>
      <c r="M170" s="34">
        <v>60</v>
      </c>
      <c r="N170" s="34">
        <v>100</v>
      </c>
      <c r="O170" s="33">
        <v>98</v>
      </c>
      <c r="P170" s="35"/>
      <c r="Q170" s="35">
        <v>99.6</v>
      </c>
      <c r="R170" s="35">
        <v>100</v>
      </c>
      <c r="S170" s="35">
        <v>100</v>
      </c>
      <c r="T170" s="35"/>
      <c r="U170" s="35">
        <v>99.6</v>
      </c>
      <c r="V170" s="35">
        <v>99.3</v>
      </c>
      <c r="W170" s="35">
        <v>99.6</v>
      </c>
    </row>
    <row r="171" spans="1:23" ht="33.75" x14ac:dyDescent="0.25">
      <c r="A171" s="35">
        <v>70</v>
      </c>
      <c r="B171" s="27" t="s">
        <v>220</v>
      </c>
      <c r="C171" s="35"/>
      <c r="D171" s="35"/>
      <c r="E171" s="33">
        <v>88</v>
      </c>
      <c r="F171" s="34">
        <v>60</v>
      </c>
      <c r="G171" s="35">
        <v>93.9</v>
      </c>
      <c r="H171" s="35"/>
      <c r="I171" s="34">
        <v>100</v>
      </c>
      <c r="J171" s="33">
        <f t="shared" ref="J171:J185" si="76">(I171+K171)/2</f>
        <v>95.3</v>
      </c>
      <c r="K171" s="35">
        <v>90.6</v>
      </c>
      <c r="L171" s="35"/>
      <c r="M171" s="34">
        <v>100</v>
      </c>
      <c r="N171" s="34">
        <v>100</v>
      </c>
      <c r="O171" s="33">
        <v>90</v>
      </c>
      <c r="P171" s="35"/>
      <c r="Q171" s="35">
        <v>93.8</v>
      </c>
      <c r="R171" s="35">
        <v>91.3</v>
      </c>
      <c r="S171" s="35">
        <v>95.5</v>
      </c>
      <c r="T171" s="35"/>
      <c r="U171" s="35">
        <v>91.3</v>
      </c>
      <c r="V171" s="35">
        <v>86.3</v>
      </c>
      <c r="W171" s="35">
        <v>95</v>
      </c>
    </row>
    <row r="172" spans="1:23" ht="22.5" x14ac:dyDescent="0.25">
      <c r="A172" s="35">
        <v>71</v>
      </c>
      <c r="B172" s="27" t="s">
        <v>221</v>
      </c>
      <c r="C172" s="35"/>
      <c r="D172" s="35"/>
      <c r="E172" s="33">
        <v>97</v>
      </c>
      <c r="F172" s="34">
        <v>90</v>
      </c>
      <c r="G172" s="35">
        <v>94.6</v>
      </c>
      <c r="H172" s="35"/>
      <c r="I172" s="34">
        <v>100</v>
      </c>
      <c r="J172" s="33">
        <f t="shared" si="76"/>
        <v>97.8</v>
      </c>
      <c r="K172" s="35">
        <v>95.6</v>
      </c>
      <c r="L172" s="35"/>
      <c r="M172" s="34">
        <v>80</v>
      </c>
      <c r="N172" s="34">
        <v>80</v>
      </c>
      <c r="O172" s="33">
        <v>92.9</v>
      </c>
      <c r="P172" s="35"/>
      <c r="Q172" s="35">
        <v>93.5</v>
      </c>
      <c r="R172" s="35">
        <v>93.5</v>
      </c>
      <c r="S172" s="35">
        <v>96.7</v>
      </c>
      <c r="T172" s="35"/>
      <c r="U172" s="35">
        <v>90.6</v>
      </c>
      <c r="V172" s="35">
        <v>93.3</v>
      </c>
      <c r="W172" s="35">
        <v>96.3</v>
      </c>
    </row>
    <row r="173" spans="1:23" x14ac:dyDescent="0.25">
      <c r="A173" s="35">
        <v>72</v>
      </c>
      <c r="B173" s="27" t="s">
        <v>222</v>
      </c>
      <c r="C173" s="35"/>
      <c r="D173" s="35"/>
      <c r="E173" s="33">
        <v>77</v>
      </c>
      <c r="F173" s="34">
        <v>90</v>
      </c>
      <c r="G173" s="35">
        <v>89.6</v>
      </c>
      <c r="H173" s="35"/>
      <c r="I173" s="34">
        <v>100</v>
      </c>
      <c r="J173" s="33">
        <f t="shared" si="76"/>
        <v>95.95</v>
      </c>
      <c r="K173" s="35">
        <v>91.9</v>
      </c>
      <c r="L173" s="35"/>
      <c r="M173" s="34">
        <v>0</v>
      </c>
      <c r="N173" s="34">
        <v>20</v>
      </c>
      <c r="O173" s="33">
        <v>72.400000000000006</v>
      </c>
      <c r="P173" s="35"/>
      <c r="Q173" s="35">
        <v>94.3</v>
      </c>
      <c r="R173" s="35">
        <v>94.3</v>
      </c>
      <c r="S173" s="35">
        <v>100</v>
      </c>
      <c r="T173" s="35"/>
      <c r="U173" s="35">
        <v>90.2</v>
      </c>
      <c r="V173" s="35">
        <v>94.9</v>
      </c>
      <c r="W173" s="35">
        <v>93.2</v>
      </c>
    </row>
    <row r="174" spans="1:23" ht="22.5" x14ac:dyDescent="0.25">
      <c r="A174" s="35">
        <v>73</v>
      </c>
      <c r="B174" s="27" t="s">
        <v>223</v>
      </c>
      <c r="C174" s="35"/>
      <c r="D174" s="35"/>
      <c r="E174" s="33">
        <v>95</v>
      </c>
      <c r="F174" s="34">
        <v>60</v>
      </c>
      <c r="G174" s="35">
        <v>90.8</v>
      </c>
      <c r="H174" s="35"/>
      <c r="I174" s="34">
        <v>100</v>
      </c>
      <c r="J174" s="33">
        <f t="shared" si="76"/>
        <v>91.8</v>
      </c>
      <c r="K174" s="35">
        <v>83.6</v>
      </c>
      <c r="L174" s="35"/>
      <c r="M174" s="34">
        <v>40</v>
      </c>
      <c r="N174" s="34">
        <v>60</v>
      </c>
      <c r="O174" s="33">
        <v>50</v>
      </c>
      <c r="P174" s="35"/>
      <c r="Q174" s="35">
        <v>86.3</v>
      </c>
      <c r="R174" s="35">
        <v>84.9</v>
      </c>
      <c r="S174" s="35">
        <v>94.4</v>
      </c>
      <c r="T174" s="35"/>
      <c r="U174" s="35">
        <v>80.8</v>
      </c>
      <c r="V174" s="35">
        <v>82.2</v>
      </c>
      <c r="W174" s="35">
        <v>87.7</v>
      </c>
    </row>
    <row r="175" spans="1:23" x14ac:dyDescent="0.25">
      <c r="A175" s="35">
        <v>74</v>
      </c>
      <c r="B175" s="27" t="s">
        <v>176</v>
      </c>
      <c r="C175" s="35"/>
      <c r="D175" s="35"/>
      <c r="E175" s="33">
        <v>95</v>
      </c>
      <c r="F175" s="34">
        <v>60</v>
      </c>
      <c r="G175" s="35">
        <v>92.4</v>
      </c>
      <c r="H175" s="35"/>
      <c r="I175" s="34">
        <v>100</v>
      </c>
      <c r="J175" s="33">
        <f t="shared" si="76"/>
        <v>96.75</v>
      </c>
      <c r="K175" s="35">
        <v>93.5</v>
      </c>
      <c r="L175" s="35"/>
      <c r="M175" s="34">
        <v>60</v>
      </c>
      <c r="N175" s="34">
        <v>60</v>
      </c>
      <c r="O175" s="33">
        <v>100</v>
      </c>
      <c r="P175" s="35"/>
      <c r="Q175" s="35">
        <v>95.9</v>
      </c>
      <c r="R175" s="35">
        <v>94.3</v>
      </c>
      <c r="S175" s="35">
        <v>97.8</v>
      </c>
      <c r="T175" s="35"/>
      <c r="U175" s="35">
        <v>92.7</v>
      </c>
      <c r="V175" s="35">
        <v>94.3</v>
      </c>
      <c r="W175" s="35">
        <v>97.6</v>
      </c>
    </row>
    <row r="176" spans="1:23" ht="22.5" x14ac:dyDescent="0.25">
      <c r="A176" s="35">
        <v>75</v>
      </c>
      <c r="B176" s="27" t="s">
        <v>87</v>
      </c>
      <c r="C176" s="35"/>
      <c r="D176" s="35"/>
      <c r="E176" s="33">
        <v>91</v>
      </c>
      <c r="F176" s="34">
        <v>60</v>
      </c>
      <c r="G176" s="35">
        <v>100</v>
      </c>
      <c r="H176" s="35"/>
      <c r="I176" s="34">
        <v>100</v>
      </c>
      <c r="J176" s="33">
        <f t="shared" si="76"/>
        <v>99.3</v>
      </c>
      <c r="K176" s="35">
        <v>98.6</v>
      </c>
      <c r="L176" s="35"/>
      <c r="M176" s="34">
        <v>80</v>
      </c>
      <c r="N176" s="34">
        <v>40</v>
      </c>
      <c r="O176" s="33">
        <v>100</v>
      </c>
      <c r="P176" s="35"/>
      <c r="Q176" s="35">
        <v>98.6</v>
      </c>
      <c r="R176" s="35">
        <v>100</v>
      </c>
      <c r="S176" s="35">
        <v>98.6</v>
      </c>
      <c r="T176" s="35"/>
      <c r="U176" s="35">
        <v>98.6</v>
      </c>
      <c r="V176" s="35">
        <v>98.6</v>
      </c>
      <c r="W176" s="35">
        <v>98.6</v>
      </c>
    </row>
    <row r="177" spans="1:23" ht="22.5" x14ac:dyDescent="0.25">
      <c r="A177" s="35">
        <v>76</v>
      </c>
      <c r="B177" s="27" t="s">
        <v>88</v>
      </c>
      <c r="C177" s="35"/>
      <c r="D177" s="35"/>
      <c r="E177" s="33">
        <v>91</v>
      </c>
      <c r="F177" s="34">
        <v>60</v>
      </c>
      <c r="G177" s="35">
        <v>100</v>
      </c>
      <c r="H177" s="35"/>
      <c r="I177" s="34">
        <v>100</v>
      </c>
      <c r="J177" s="33">
        <f t="shared" si="76"/>
        <v>96</v>
      </c>
      <c r="K177" s="35">
        <v>92</v>
      </c>
      <c r="L177" s="35"/>
      <c r="M177" s="34">
        <v>80</v>
      </c>
      <c r="N177" s="34">
        <v>20</v>
      </c>
      <c r="O177" s="33">
        <v>50</v>
      </c>
      <c r="P177" s="35"/>
      <c r="Q177" s="35">
        <v>83</v>
      </c>
      <c r="R177" s="35">
        <v>92</v>
      </c>
      <c r="S177" s="35">
        <v>100</v>
      </c>
      <c r="T177" s="35"/>
      <c r="U177" s="35">
        <v>100</v>
      </c>
      <c r="V177" s="35">
        <v>100</v>
      </c>
      <c r="W177" s="35">
        <v>100</v>
      </c>
    </row>
    <row r="178" spans="1:23" ht="22.5" x14ac:dyDescent="0.25">
      <c r="A178" s="35">
        <v>77</v>
      </c>
      <c r="B178" s="27" t="s">
        <v>224</v>
      </c>
      <c r="C178" s="35"/>
      <c r="D178" s="35"/>
      <c r="E178" s="33">
        <v>98</v>
      </c>
      <c r="F178" s="34">
        <v>90</v>
      </c>
      <c r="G178" s="35">
        <v>94.1</v>
      </c>
      <c r="H178" s="35"/>
      <c r="I178" s="34">
        <v>100</v>
      </c>
      <c r="J178" s="33">
        <f t="shared" si="76"/>
        <v>99.15</v>
      </c>
      <c r="K178" s="35">
        <v>98.3</v>
      </c>
      <c r="L178" s="35"/>
      <c r="M178" s="34">
        <v>100</v>
      </c>
      <c r="N178" s="34">
        <v>40</v>
      </c>
      <c r="O178" s="33">
        <v>91.7</v>
      </c>
      <c r="P178" s="35"/>
      <c r="Q178" s="35">
        <v>96.6</v>
      </c>
      <c r="R178" s="35">
        <v>99.4</v>
      </c>
      <c r="S178" s="35">
        <v>100</v>
      </c>
      <c r="T178" s="35"/>
      <c r="U178" s="35">
        <v>92.7</v>
      </c>
      <c r="V178" s="35">
        <v>95.5</v>
      </c>
      <c r="W178" s="35">
        <v>96.1</v>
      </c>
    </row>
    <row r="179" spans="1:23" ht="22.5" x14ac:dyDescent="0.25">
      <c r="A179" s="35">
        <v>78</v>
      </c>
      <c r="B179" s="27" t="s">
        <v>225</v>
      </c>
      <c r="C179" s="35"/>
      <c r="D179" s="35"/>
      <c r="E179" s="33">
        <v>97</v>
      </c>
      <c r="F179" s="34">
        <v>90</v>
      </c>
      <c r="G179" s="35">
        <v>95.5</v>
      </c>
      <c r="H179" s="35"/>
      <c r="I179" s="34">
        <v>100</v>
      </c>
      <c r="J179" s="33">
        <f t="shared" si="76"/>
        <v>97.8</v>
      </c>
      <c r="K179" s="35">
        <v>95.6</v>
      </c>
      <c r="L179" s="35"/>
      <c r="M179" s="34">
        <v>100</v>
      </c>
      <c r="N179" s="34">
        <v>100</v>
      </c>
      <c r="O179" s="33">
        <v>90.9</v>
      </c>
      <c r="P179" s="35"/>
      <c r="Q179" s="35">
        <v>99.4</v>
      </c>
      <c r="R179" s="35">
        <v>94.9</v>
      </c>
      <c r="S179" s="35">
        <v>99.3</v>
      </c>
      <c r="T179" s="35"/>
      <c r="U179" s="35">
        <v>94.9</v>
      </c>
      <c r="V179" s="35">
        <v>96.8</v>
      </c>
      <c r="W179" s="35">
        <v>97.5</v>
      </c>
    </row>
    <row r="180" spans="1:23" ht="33.75" x14ac:dyDescent="0.25">
      <c r="A180" s="35">
        <v>79</v>
      </c>
      <c r="B180" s="27" t="s">
        <v>90</v>
      </c>
      <c r="C180" s="35"/>
      <c r="D180" s="35"/>
      <c r="E180" s="33">
        <v>95</v>
      </c>
      <c r="F180" s="34">
        <v>90</v>
      </c>
      <c r="G180" s="35">
        <v>86.5</v>
      </c>
      <c r="H180" s="35"/>
      <c r="I180" s="34">
        <v>80</v>
      </c>
      <c r="J180" s="33">
        <f t="shared" si="76"/>
        <v>82.1</v>
      </c>
      <c r="K180" s="35">
        <v>84.2</v>
      </c>
      <c r="L180" s="35"/>
      <c r="M180" s="34">
        <v>20</v>
      </c>
      <c r="N180" s="34">
        <v>20</v>
      </c>
      <c r="O180" s="33">
        <v>71.400000000000006</v>
      </c>
      <c r="P180" s="35"/>
      <c r="Q180" s="35">
        <v>87.9</v>
      </c>
      <c r="R180" s="35">
        <v>90.4</v>
      </c>
      <c r="S180" s="35">
        <v>95.1</v>
      </c>
      <c r="T180" s="35"/>
      <c r="U180" s="35">
        <v>84.2</v>
      </c>
      <c r="V180" s="35">
        <v>87.6</v>
      </c>
      <c r="W180" s="35">
        <v>90.1</v>
      </c>
    </row>
    <row r="181" spans="1:23" ht="22.5" x14ac:dyDescent="0.25">
      <c r="A181" s="35">
        <v>80</v>
      </c>
      <c r="B181" s="27" t="s">
        <v>91</v>
      </c>
      <c r="C181" s="35"/>
      <c r="D181" s="35"/>
      <c r="E181" s="33">
        <v>91.7</v>
      </c>
      <c r="F181" s="34">
        <v>90</v>
      </c>
      <c r="G181" s="35">
        <v>100</v>
      </c>
      <c r="H181" s="35"/>
      <c r="I181" s="34">
        <v>100</v>
      </c>
      <c r="J181" s="33">
        <f t="shared" si="76"/>
        <v>100</v>
      </c>
      <c r="K181" s="35">
        <v>100</v>
      </c>
      <c r="L181" s="35"/>
      <c r="M181" s="34">
        <v>20</v>
      </c>
      <c r="N181" s="34">
        <v>40</v>
      </c>
      <c r="O181" s="33">
        <v>30</v>
      </c>
      <c r="P181" s="35"/>
      <c r="Q181" s="35">
        <v>100</v>
      </c>
      <c r="R181" s="35">
        <v>75</v>
      </c>
      <c r="S181" s="35">
        <v>100</v>
      </c>
      <c r="T181" s="35"/>
      <c r="U181" s="35">
        <v>100</v>
      </c>
      <c r="V181" s="35">
        <v>100</v>
      </c>
      <c r="W181" s="35">
        <v>100</v>
      </c>
    </row>
    <row r="182" spans="1:23" ht="22.5" x14ac:dyDescent="0.25">
      <c r="A182" s="35">
        <v>81</v>
      </c>
      <c r="B182" s="27" t="s">
        <v>92</v>
      </c>
      <c r="C182" s="35"/>
      <c r="D182" s="35"/>
      <c r="E182" s="33">
        <v>93.7</v>
      </c>
      <c r="F182" s="34">
        <v>90</v>
      </c>
      <c r="G182" s="35">
        <v>85.6</v>
      </c>
      <c r="H182" s="35"/>
      <c r="I182" s="34">
        <v>100</v>
      </c>
      <c r="J182" s="33">
        <f t="shared" si="76"/>
        <v>90</v>
      </c>
      <c r="K182" s="35">
        <v>80</v>
      </c>
      <c r="L182" s="35"/>
      <c r="M182" s="34">
        <v>40</v>
      </c>
      <c r="N182" s="34">
        <v>80</v>
      </c>
      <c r="O182" s="33">
        <v>89.5</v>
      </c>
      <c r="P182" s="35"/>
      <c r="Q182" s="35">
        <v>83.1</v>
      </c>
      <c r="R182" s="35">
        <v>90.8</v>
      </c>
      <c r="S182" s="35">
        <v>100</v>
      </c>
      <c r="T182" s="35"/>
      <c r="U182" s="35">
        <v>89.2</v>
      </c>
      <c r="V182" s="35">
        <v>87.7</v>
      </c>
      <c r="W182" s="35">
        <v>87.7</v>
      </c>
    </row>
    <row r="183" spans="1:23" ht="22.5" x14ac:dyDescent="0.25">
      <c r="A183" s="35">
        <v>82</v>
      </c>
      <c r="B183" s="27" t="s">
        <v>93</v>
      </c>
      <c r="C183" s="35"/>
      <c r="D183" s="35"/>
      <c r="E183" s="33">
        <v>97</v>
      </c>
      <c r="F183" s="34">
        <v>90</v>
      </c>
      <c r="G183" s="35">
        <v>72.400000000000006</v>
      </c>
      <c r="H183" s="35"/>
      <c r="I183" s="34">
        <v>80</v>
      </c>
      <c r="J183" s="33">
        <f t="shared" si="76"/>
        <v>85.65</v>
      </c>
      <c r="K183" s="35">
        <v>91.3</v>
      </c>
      <c r="L183" s="35"/>
      <c r="M183" s="34">
        <v>0</v>
      </c>
      <c r="N183" s="34">
        <v>20</v>
      </c>
      <c r="O183" s="33">
        <v>100</v>
      </c>
      <c r="P183" s="35"/>
      <c r="Q183" s="35">
        <v>97.8</v>
      </c>
      <c r="R183" s="35">
        <v>100</v>
      </c>
      <c r="S183" s="35">
        <v>96.4</v>
      </c>
      <c r="T183" s="35"/>
      <c r="U183" s="35">
        <v>93.5</v>
      </c>
      <c r="V183" s="35">
        <v>95.7</v>
      </c>
      <c r="W183" s="35">
        <v>93.5</v>
      </c>
    </row>
    <row r="184" spans="1:23" ht="22.5" x14ac:dyDescent="0.25">
      <c r="A184" s="35">
        <v>83</v>
      </c>
      <c r="B184" s="27" t="s">
        <v>94</v>
      </c>
      <c r="C184" s="35"/>
      <c r="D184" s="35"/>
      <c r="E184" s="33">
        <v>95</v>
      </c>
      <c r="F184" s="34">
        <v>60</v>
      </c>
      <c r="G184" s="35">
        <v>91.7</v>
      </c>
      <c r="H184" s="35"/>
      <c r="I184" s="34">
        <v>100</v>
      </c>
      <c r="J184" s="33">
        <f t="shared" si="76"/>
        <v>97.65</v>
      </c>
      <c r="K184" s="35">
        <v>95.3</v>
      </c>
      <c r="L184" s="35"/>
      <c r="M184" s="34">
        <v>60</v>
      </c>
      <c r="N184" s="34">
        <v>60</v>
      </c>
      <c r="O184" s="33">
        <v>72.7</v>
      </c>
      <c r="P184" s="35"/>
      <c r="Q184" s="35">
        <v>94.3</v>
      </c>
      <c r="R184" s="35">
        <v>96.2</v>
      </c>
      <c r="S184" s="35">
        <v>95.4</v>
      </c>
      <c r="T184" s="35"/>
      <c r="U184" s="35">
        <v>86.8</v>
      </c>
      <c r="V184" s="35">
        <v>84</v>
      </c>
      <c r="W184" s="35">
        <v>92.5</v>
      </c>
    </row>
    <row r="185" spans="1:23" ht="22.5" x14ac:dyDescent="0.25">
      <c r="A185" s="35">
        <v>84</v>
      </c>
      <c r="B185" s="27" t="s">
        <v>95</v>
      </c>
      <c r="C185" s="35"/>
      <c r="D185" s="35"/>
      <c r="E185" s="33">
        <v>95</v>
      </c>
      <c r="F185" s="34">
        <v>60</v>
      </c>
      <c r="G185" s="35">
        <v>87</v>
      </c>
      <c r="H185" s="35"/>
      <c r="I185" s="34">
        <v>100</v>
      </c>
      <c r="J185" s="33">
        <f t="shared" si="76"/>
        <v>94.45</v>
      </c>
      <c r="K185" s="35">
        <v>88.9</v>
      </c>
      <c r="L185" s="35"/>
      <c r="M185" s="34">
        <v>60</v>
      </c>
      <c r="N185" s="34">
        <v>60</v>
      </c>
      <c r="O185" s="33">
        <v>100</v>
      </c>
      <c r="P185" s="35"/>
      <c r="Q185" s="35">
        <v>90.5</v>
      </c>
      <c r="R185" s="35">
        <v>93.7</v>
      </c>
      <c r="S185" s="35">
        <v>97.1</v>
      </c>
      <c r="T185" s="35"/>
      <c r="U185" s="35">
        <v>87.3</v>
      </c>
      <c r="V185" s="35">
        <v>77.8</v>
      </c>
      <c r="W185" s="35">
        <v>92.1</v>
      </c>
    </row>
    <row r="186" spans="1:23" ht="18.75" customHeight="1" x14ac:dyDescent="0.25">
      <c r="A186" s="25"/>
      <c r="B186" s="59" t="s">
        <v>109</v>
      </c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</row>
    <row r="187" spans="1:23" ht="18.75" customHeight="1" x14ac:dyDescent="0.25">
      <c r="A187" s="25"/>
      <c r="B187" s="52" t="s">
        <v>110</v>
      </c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</row>
    <row r="188" spans="1:23" x14ac:dyDescent="0.25">
      <c r="A188" s="25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</row>
  </sheetData>
  <mergeCells count="30">
    <mergeCell ref="A95:A98"/>
    <mergeCell ref="B95:B98"/>
    <mergeCell ref="C95:C98"/>
    <mergeCell ref="D95:W95"/>
    <mergeCell ref="D96:G96"/>
    <mergeCell ref="H96:K96"/>
    <mergeCell ref="L96:O96"/>
    <mergeCell ref="P96:S96"/>
    <mergeCell ref="T96:W96"/>
    <mergeCell ref="B186:W186"/>
    <mergeCell ref="B187:W187"/>
    <mergeCell ref="B188:W188"/>
    <mergeCell ref="A99:W99"/>
    <mergeCell ref="A101:W101"/>
    <mergeCell ref="A169:W169"/>
    <mergeCell ref="B93:W93"/>
    <mergeCell ref="B94:W94"/>
    <mergeCell ref="P2:S2"/>
    <mergeCell ref="T2:W2"/>
    <mergeCell ref="A5:W5"/>
    <mergeCell ref="A7:W7"/>
    <mergeCell ref="A75:W75"/>
    <mergeCell ref="B92:W92"/>
    <mergeCell ref="A1:A4"/>
    <mergeCell ref="B1:B4"/>
    <mergeCell ref="C1:C4"/>
    <mergeCell ref="D1:W1"/>
    <mergeCell ref="D2:G2"/>
    <mergeCell ref="H2:K2"/>
    <mergeCell ref="L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D955-6B8C-4D27-B7AF-7690DE705077}">
  <dimension ref="A1:W212"/>
  <sheetViews>
    <sheetView tabSelected="1" workbookViewId="0">
      <selection activeCell="V204" sqref="V204"/>
    </sheetView>
  </sheetViews>
  <sheetFormatPr defaultRowHeight="15" x14ac:dyDescent="0.25"/>
  <cols>
    <col min="2" max="2" width="57.42578125" customWidth="1"/>
  </cols>
  <sheetData>
    <row r="1" spans="1:23" ht="19.5" thickBot="1" x14ac:dyDescent="0.3">
      <c r="A1" s="78" t="s">
        <v>226</v>
      </c>
    </row>
    <row r="2" spans="1:23" ht="15.75" thickBot="1" x14ac:dyDescent="0.3">
      <c r="A2" s="65" t="s">
        <v>96</v>
      </c>
      <c r="B2" s="65" t="s">
        <v>97</v>
      </c>
      <c r="C2" s="65" t="s">
        <v>98</v>
      </c>
      <c r="D2" s="69" t="s">
        <v>99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70"/>
    </row>
    <row r="3" spans="1:23" ht="22.5" customHeight="1" thickBot="1" x14ac:dyDescent="0.3">
      <c r="A3" s="66"/>
      <c r="B3" s="66"/>
      <c r="C3" s="66"/>
      <c r="D3" s="69" t="s">
        <v>100</v>
      </c>
      <c r="E3" s="68"/>
      <c r="F3" s="68"/>
      <c r="G3" s="70"/>
      <c r="H3" s="69" t="s">
        <v>101</v>
      </c>
      <c r="I3" s="68"/>
      <c r="J3" s="68"/>
      <c r="K3" s="70"/>
      <c r="L3" s="69" t="s">
        <v>102</v>
      </c>
      <c r="M3" s="68"/>
      <c r="N3" s="68"/>
      <c r="O3" s="70"/>
      <c r="P3" s="69" t="s">
        <v>103</v>
      </c>
      <c r="Q3" s="68"/>
      <c r="R3" s="68"/>
      <c r="S3" s="70"/>
      <c r="T3" s="69" t="s">
        <v>104</v>
      </c>
      <c r="U3" s="68"/>
      <c r="V3" s="68"/>
      <c r="W3" s="70"/>
    </row>
    <row r="4" spans="1:23" ht="15.75" thickBot="1" x14ac:dyDescent="0.3">
      <c r="A4" s="66"/>
      <c r="B4" s="66"/>
      <c r="C4" s="66"/>
      <c r="D4" s="61">
        <v>1</v>
      </c>
      <c r="E4" s="79" t="s">
        <v>111</v>
      </c>
      <c r="F4" s="79" t="s">
        <v>112</v>
      </c>
      <c r="G4" s="79" t="s">
        <v>113</v>
      </c>
      <c r="H4" s="79">
        <v>2</v>
      </c>
      <c r="I4" s="79" t="s">
        <v>114</v>
      </c>
      <c r="J4" s="79" t="s">
        <v>105</v>
      </c>
      <c r="K4" s="79" t="s">
        <v>115</v>
      </c>
      <c r="L4" s="79">
        <v>3</v>
      </c>
      <c r="M4" s="79" t="s">
        <v>85</v>
      </c>
      <c r="N4" s="79" t="s">
        <v>86</v>
      </c>
      <c r="O4" s="79" t="s">
        <v>116</v>
      </c>
      <c r="P4" s="79">
        <v>4</v>
      </c>
      <c r="Q4" s="79" t="s">
        <v>117</v>
      </c>
      <c r="R4" s="79" t="s">
        <v>118</v>
      </c>
      <c r="S4" s="79" t="s">
        <v>119</v>
      </c>
      <c r="T4" s="79">
        <v>5</v>
      </c>
      <c r="U4" s="79" t="s">
        <v>120</v>
      </c>
      <c r="V4" s="79" t="s">
        <v>121</v>
      </c>
      <c r="W4" s="79" t="s">
        <v>122</v>
      </c>
    </row>
    <row r="5" spans="1:23" ht="15.75" thickBot="1" x14ac:dyDescent="0.3">
      <c r="A5" s="67"/>
      <c r="B5" s="67"/>
      <c r="C5" s="67"/>
      <c r="D5" s="61">
        <v>100</v>
      </c>
      <c r="E5" s="61">
        <v>30</v>
      </c>
      <c r="F5" s="61">
        <v>30</v>
      </c>
      <c r="G5" s="61">
        <v>40</v>
      </c>
      <c r="H5" s="61">
        <v>100</v>
      </c>
      <c r="I5" s="61">
        <v>30</v>
      </c>
      <c r="J5" s="61">
        <v>40</v>
      </c>
      <c r="K5" s="61">
        <v>30</v>
      </c>
      <c r="L5" s="61">
        <v>100</v>
      </c>
      <c r="M5" s="61">
        <v>30</v>
      </c>
      <c r="N5" s="61">
        <v>40</v>
      </c>
      <c r="O5" s="61">
        <v>30</v>
      </c>
      <c r="P5" s="61">
        <v>100</v>
      </c>
      <c r="Q5" s="61">
        <v>40</v>
      </c>
      <c r="R5" s="61">
        <v>40</v>
      </c>
      <c r="S5" s="61">
        <v>20</v>
      </c>
      <c r="T5" s="61">
        <v>100</v>
      </c>
      <c r="U5" s="61">
        <v>30</v>
      </c>
      <c r="V5" s="61">
        <v>20</v>
      </c>
      <c r="W5" s="61">
        <v>50</v>
      </c>
    </row>
    <row r="6" spans="1:23" ht="15.75" thickBot="1" x14ac:dyDescent="0.3">
      <c r="A6" s="71" t="s">
        <v>107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1:23" ht="15.75" thickBot="1" x14ac:dyDescent="0.3">
      <c r="A7" s="62">
        <v>1</v>
      </c>
      <c r="B7" s="63" t="s">
        <v>185</v>
      </c>
      <c r="C7" s="64">
        <v>93.3</v>
      </c>
      <c r="D7" s="64">
        <v>99.2</v>
      </c>
      <c r="E7" s="64">
        <v>30</v>
      </c>
      <c r="F7" s="64">
        <v>30</v>
      </c>
      <c r="G7" s="64">
        <v>39.200000000000003</v>
      </c>
      <c r="H7" s="64">
        <v>99</v>
      </c>
      <c r="I7" s="64">
        <v>30</v>
      </c>
      <c r="J7" s="64">
        <v>39.6</v>
      </c>
      <c r="K7" s="64">
        <v>29.4</v>
      </c>
      <c r="L7" s="64">
        <v>70.2</v>
      </c>
      <c r="M7" s="64">
        <v>18</v>
      </c>
      <c r="N7" s="64">
        <v>24</v>
      </c>
      <c r="O7" s="64">
        <v>28.2</v>
      </c>
      <c r="P7" s="64">
        <v>99</v>
      </c>
      <c r="Q7" s="64">
        <v>39.5</v>
      </c>
      <c r="R7" s="64">
        <v>39.6</v>
      </c>
      <c r="S7" s="64">
        <v>19.8</v>
      </c>
      <c r="T7" s="64">
        <v>98.9</v>
      </c>
      <c r="U7" s="64">
        <v>29.6</v>
      </c>
      <c r="V7" s="64">
        <v>19.600000000000001</v>
      </c>
      <c r="W7" s="64">
        <v>49.7</v>
      </c>
    </row>
    <row r="8" spans="1:23" ht="15.75" thickBot="1" x14ac:dyDescent="0.3">
      <c r="A8" s="62">
        <v>2</v>
      </c>
      <c r="B8" s="63" t="s">
        <v>186</v>
      </c>
      <c r="C8" s="64">
        <v>92.3</v>
      </c>
      <c r="D8" s="64">
        <v>99.8</v>
      </c>
      <c r="E8" s="64">
        <v>30</v>
      </c>
      <c r="F8" s="64">
        <v>30</v>
      </c>
      <c r="G8" s="64">
        <v>39.799999999999997</v>
      </c>
      <c r="H8" s="64">
        <v>99.5</v>
      </c>
      <c r="I8" s="64">
        <v>30</v>
      </c>
      <c r="J8" s="64">
        <v>39.799999999999997</v>
      </c>
      <c r="K8" s="64">
        <v>29.7</v>
      </c>
      <c r="L8" s="64">
        <v>63.9</v>
      </c>
      <c r="M8" s="64">
        <v>12</v>
      </c>
      <c r="N8" s="64">
        <v>24</v>
      </c>
      <c r="O8" s="64">
        <v>27.9</v>
      </c>
      <c r="P8" s="64">
        <v>99.5</v>
      </c>
      <c r="Q8" s="64">
        <v>39.799999999999997</v>
      </c>
      <c r="R8" s="64">
        <v>39.799999999999997</v>
      </c>
      <c r="S8" s="64">
        <v>19.899999999999999</v>
      </c>
      <c r="T8" s="64">
        <v>99</v>
      </c>
      <c r="U8" s="64">
        <v>29.8</v>
      </c>
      <c r="V8" s="64">
        <v>19.600000000000001</v>
      </c>
      <c r="W8" s="64">
        <v>49.7</v>
      </c>
    </row>
    <row r="9" spans="1:23" ht="23.25" thickBot="1" x14ac:dyDescent="0.3">
      <c r="A9" s="62">
        <v>3</v>
      </c>
      <c r="B9" s="63" t="s">
        <v>187</v>
      </c>
      <c r="C9" s="64">
        <v>86.7</v>
      </c>
      <c r="D9" s="64">
        <v>96.4</v>
      </c>
      <c r="E9" s="64">
        <v>29.4</v>
      </c>
      <c r="F9" s="64">
        <v>27</v>
      </c>
      <c r="G9" s="64">
        <v>40</v>
      </c>
      <c r="H9" s="64">
        <v>99.8</v>
      </c>
      <c r="I9" s="64">
        <v>30</v>
      </c>
      <c r="J9" s="64">
        <v>39.9</v>
      </c>
      <c r="K9" s="64">
        <v>29.9</v>
      </c>
      <c r="L9" s="64">
        <v>38</v>
      </c>
      <c r="M9" s="64">
        <v>0</v>
      </c>
      <c r="N9" s="64">
        <v>8</v>
      </c>
      <c r="O9" s="64">
        <v>30</v>
      </c>
      <c r="P9" s="64">
        <v>99.7</v>
      </c>
      <c r="Q9" s="64">
        <v>39.799999999999997</v>
      </c>
      <c r="R9" s="64">
        <v>40</v>
      </c>
      <c r="S9" s="64">
        <v>19.899999999999999</v>
      </c>
      <c r="T9" s="64">
        <v>99.8</v>
      </c>
      <c r="U9" s="64">
        <v>29.9</v>
      </c>
      <c r="V9" s="64">
        <v>19.899999999999999</v>
      </c>
      <c r="W9" s="64">
        <v>50</v>
      </c>
    </row>
    <row r="10" spans="1:23" ht="23.25" thickBot="1" x14ac:dyDescent="0.3">
      <c r="A10" s="62">
        <v>4</v>
      </c>
      <c r="B10" s="63" t="s">
        <v>188</v>
      </c>
      <c r="C10" s="64">
        <v>93.9</v>
      </c>
      <c r="D10" s="64">
        <v>99.6</v>
      </c>
      <c r="E10" s="64">
        <v>30</v>
      </c>
      <c r="F10" s="64">
        <v>30</v>
      </c>
      <c r="G10" s="64">
        <v>39.6</v>
      </c>
      <c r="H10" s="64">
        <v>99.6</v>
      </c>
      <c r="I10" s="64">
        <v>30</v>
      </c>
      <c r="J10" s="64">
        <v>39.799999999999997</v>
      </c>
      <c r="K10" s="64">
        <v>29.7</v>
      </c>
      <c r="L10" s="64">
        <v>72</v>
      </c>
      <c r="M10" s="64">
        <v>12</v>
      </c>
      <c r="N10" s="64">
        <v>32</v>
      </c>
      <c r="O10" s="64">
        <v>28</v>
      </c>
      <c r="P10" s="64">
        <v>99.5</v>
      </c>
      <c r="Q10" s="64">
        <v>40</v>
      </c>
      <c r="R10" s="64">
        <v>39.5</v>
      </c>
      <c r="S10" s="64">
        <v>20</v>
      </c>
      <c r="T10" s="64">
        <v>99.2</v>
      </c>
      <c r="U10" s="64">
        <v>29.6</v>
      </c>
      <c r="V10" s="64">
        <v>20</v>
      </c>
      <c r="W10" s="64">
        <v>49.6</v>
      </c>
    </row>
    <row r="11" spans="1:23" ht="23.25" thickBot="1" x14ac:dyDescent="0.3">
      <c r="A11" s="62">
        <v>5</v>
      </c>
      <c r="B11" s="63" t="s">
        <v>189</v>
      </c>
      <c r="C11" s="64">
        <v>85.2</v>
      </c>
      <c r="D11" s="64">
        <v>87.1</v>
      </c>
      <c r="E11" s="64">
        <v>29.7</v>
      </c>
      <c r="F11" s="64">
        <v>18</v>
      </c>
      <c r="G11" s="64">
        <v>39.4</v>
      </c>
      <c r="H11" s="64">
        <v>97.5</v>
      </c>
      <c r="I11" s="64">
        <v>30</v>
      </c>
      <c r="J11" s="64">
        <v>39</v>
      </c>
      <c r="K11" s="64">
        <v>28.5</v>
      </c>
      <c r="L11" s="64">
        <v>44.1</v>
      </c>
      <c r="M11" s="64">
        <v>0</v>
      </c>
      <c r="N11" s="64">
        <v>16</v>
      </c>
      <c r="O11" s="64">
        <v>28.1</v>
      </c>
      <c r="P11" s="64">
        <v>99</v>
      </c>
      <c r="Q11" s="64">
        <v>39.299999999999997</v>
      </c>
      <c r="R11" s="64">
        <v>39.700000000000003</v>
      </c>
      <c r="S11" s="64">
        <v>20</v>
      </c>
      <c r="T11" s="64">
        <v>98.5</v>
      </c>
      <c r="U11" s="64">
        <v>29.6</v>
      </c>
      <c r="V11" s="64">
        <v>19.3</v>
      </c>
      <c r="W11" s="64">
        <v>49.6</v>
      </c>
    </row>
    <row r="12" spans="1:23" ht="23.25" thickBot="1" x14ac:dyDescent="0.3">
      <c r="A12" s="62">
        <v>6</v>
      </c>
      <c r="B12" s="63" t="s">
        <v>190</v>
      </c>
      <c r="C12" s="64">
        <v>90.7</v>
      </c>
      <c r="D12" s="64">
        <v>94.4</v>
      </c>
      <c r="E12" s="64">
        <v>29.1</v>
      </c>
      <c r="F12" s="64">
        <v>27</v>
      </c>
      <c r="G12" s="64">
        <v>38.299999999999997</v>
      </c>
      <c r="H12" s="64">
        <v>95.6</v>
      </c>
      <c r="I12" s="64">
        <v>30</v>
      </c>
      <c r="J12" s="64">
        <v>38.200000000000003</v>
      </c>
      <c r="K12" s="64">
        <v>27.4</v>
      </c>
      <c r="L12" s="64">
        <v>69.5</v>
      </c>
      <c r="M12" s="64">
        <v>12</v>
      </c>
      <c r="N12" s="64">
        <v>32</v>
      </c>
      <c r="O12" s="64">
        <v>25.5</v>
      </c>
      <c r="P12" s="64">
        <v>96.6</v>
      </c>
      <c r="Q12" s="64">
        <v>37.700000000000003</v>
      </c>
      <c r="R12" s="64">
        <v>39.6</v>
      </c>
      <c r="S12" s="64">
        <v>19.3</v>
      </c>
      <c r="T12" s="64">
        <v>97.3</v>
      </c>
      <c r="U12" s="64">
        <v>29.3</v>
      </c>
      <c r="V12" s="64">
        <v>18.7</v>
      </c>
      <c r="W12" s="64">
        <v>49.4</v>
      </c>
    </row>
    <row r="13" spans="1:23" ht="23.25" thickBot="1" x14ac:dyDescent="0.3">
      <c r="A13" s="62">
        <v>7</v>
      </c>
      <c r="B13" s="63" t="s">
        <v>191</v>
      </c>
      <c r="C13" s="64">
        <v>82.1</v>
      </c>
      <c r="D13" s="64">
        <v>95.3</v>
      </c>
      <c r="E13" s="64">
        <v>28.8</v>
      </c>
      <c r="F13" s="64">
        <v>27</v>
      </c>
      <c r="G13" s="64">
        <v>39.5</v>
      </c>
      <c r="H13" s="64">
        <v>79.2</v>
      </c>
      <c r="I13" s="64">
        <v>18</v>
      </c>
      <c r="J13" s="64">
        <v>31.7</v>
      </c>
      <c r="K13" s="64">
        <v>29.5</v>
      </c>
      <c r="L13" s="64">
        <v>37.6</v>
      </c>
      <c r="M13" s="64">
        <v>0</v>
      </c>
      <c r="N13" s="64">
        <v>8</v>
      </c>
      <c r="O13" s="64">
        <v>29.6</v>
      </c>
      <c r="P13" s="64">
        <v>99.5</v>
      </c>
      <c r="Q13" s="64">
        <v>39.700000000000003</v>
      </c>
      <c r="R13" s="64">
        <v>39.9</v>
      </c>
      <c r="S13" s="64">
        <v>19.899999999999999</v>
      </c>
      <c r="T13" s="64">
        <v>99.2</v>
      </c>
      <c r="U13" s="64">
        <v>29.8</v>
      </c>
      <c r="V13" s="64">
        <v>19.7</v>
      </c>
      <c r="W13" s="64">
        <v>49.8</v>
      </c>
    </row>
    <row r="14" spans="1:23" ht="23.25" thickBot="1" x14ac:dyDescent="0.3">
      <c r="A14" s="62">
        <v>8</v>
      </c>
      <c r="B14" s="63" t="s">
        <v>192</v>
      </c>
      <c r="C14" s="64">
        <v>83.9</v>
      </c>
      <c r="D14" s="64">
        <v>96.7</v>
      </c>
      <c r="E14" s="64">
        <v>30</v>
      </c>
      <c r="F14" s="64">
        <v>27</v>
      </c>
      <c r="G14" s="64">
        <v>39.700000000000003</v>
      </c>
      <c r="H14" s="64">
        <v>99.7</v>
      </c>
      <c r="I14" s="64">
        <v>30</v>
      </c>
      <c r="J14" s="64">
        <v>39.9</v>
      </c>
      <c r="K14" s="64">
        <v>29.8</v>
      </c>
      <c r="L14" s="64">
        <v>24</v>
      </c>
      <c r="M14" s="64">
        <v>6</v>
      </c>
      <c r="N14" s="64">
        <v>8</v>
      </c>
      <c r="O14" s="64">
        <v>10</v>
      </c>
      <c r="P14" s="64">
        <v>99.6</v>
      </c>
      <c r="Q14" s="64">
        <v>39.700000000000003</v>
      </c>
      <c r="R14" s="64">
        <v>39.9</v>
      </c>
      <c r="S14" s="64">
        <v>20</v>
      </c>
      <c r="T14" s="64">
        <v>99.4</v>
      </c>
      <c r="U14" s="64">
        <v>29.9</v>
      </c>
      <c r="V14" s="64">
        <v>19.8</v>
      </c>
      <c r="W14" s="64">
        <v>49.7</v>
      </c>
    </row>
    <row r="15" spans="1:23" ht="23.25" thickBot="1" x14ac:dyDescent="0.3">
      <c r="A15" s="62">
        <v>9</v>
      </c>
      <c r="B15" s="63" t="s">
        <v>193</v>
      </c>
      <c r="C15" s="64">
        <v>83.8</v>
      </c>
      <c r="D15" s="64">
        <v>98.7</v>
      </c>
      <c r="E15" s="64">
        <v>29.7</v>
      </c>
      <c r="F15" s="64">
        <v>30</v>
      </c>
      <c r="G15" s="64">
        <v>39</v>
      </c>
      <c r="H15" s="64">
        <v>87.3</v>
      </c>
      <c r="I15" s="64">
        <v>24</v>
      </c>
      <c r="J15" s="64">
        <v>34.9</v>
      </c>
      <c r="K15" s="64">
        <v>28.4</v>
      </c>
      <c r="L15" s="64">
        <v>35.700000000000003</v>
      </c>
      <c r="M15" s="64">
        <v>0</v>
      </c>
      <c r="N15" s="64">
        <v>8</v>
      </c>
      <c r="O15" s="64">
        <v>27.7</v>
      </c>
      <c r="P15" s="64">
        <v>99.1</v>
      </c>
      <c r="Q15" s="64">
        <v>39.4</v>
      </c>
      <c r="R15" s="64">
        <v>39.799999999999997</v>
      </c>
      <c r="S15" s="64">
        <v>19.899999999999999</v>
      </c>
      <c r="T15" s="64">
        <v>98.3</v>
      </c>
      <c r="U15" s="64">
        <v>29.6</v>
      </c>
      <c r="V15" s="64">
        <v>19.399999999999999</v>
      </c>
      <c r="W15" s="64">
        <v>49.3</v>
      </c>
    </row>
    <row r="16" spans="1:23" ht="15.75" thickBot="1" x14ac:dyDescent="0.3">
      <c r="A16" s="62">
        <v>10</v>
      </c>
      <c r="B16" s="63" t="s">
        <v>58</v>
      </c>
      <c r="C16" s="64">
        <v>83</v>
      </c>
      <c r="D16" s="64">
        <v>94.6</v>
      </c>
      <c r="E16" s="64">
        <v>28.2</v>
      </c>
      <c r="F16" s="64">
        <v>27</v>
      </c>
      <c r="G16" s="64">
        <v>39.4</v>
      </c>
      <c r="H16" s="64">
        <v>98.8</v>
      </c>
      <c r="I16" s="64">
        <v>30</v>
      </c>
      <c r="J16" s="64">
        <v>39.5</v>
      </c>
      <c r="K16" s="64">
        <v>29.3</v>
      </c>
      <c r="L16" s="64">
        <v>26</v>
      </c>
      <c r="M16" s="64">
        <v>0</v>
      </c>
      <c r="N16" s="64">
        <v>0</v>
      </c>
      <c r="O16" s="64">
        <v>26</v>
      </c>
      <c r="P16" s="64">
        <v>97.9</v>
      </c>
      <c r="Q16" s="64">
        <v>39.700000000000003</v>
      </c>
      <c r="R16" s="64">
        <v>39</v>
      </c>
      <c r="S16" s="64">
        <v>19.2</v>
      </c>
      <c r="T16" s="64">
        <v>97.8</v>
      </c>
      <c r="U16" s="64">
        <v>29.5</v>
      </c>
      <c r="V16" s="64">
        <v>19.2</v>
      </c>
      <c r="W16" s="64">
        <v>49.2</v>
      </c>
    </row>
    <row r="17" spans="1:23" ht="15.75" thickBot="1" x14ac:dyDescent="0.3">
      <c r="A17" s="62">
        <v>11</v>
      </c>
      <c r="B17" s="63" t="s">
        <v>194</v>
      </c>
      <c r="C17" s="64">
        <v>83.1</v>
      </c>
      <c r="D17" s="64">
        <v>92.1</v>
      </c>
      <c r="E17" s="64">
        <v>25.6</v>
      </c>
      <c r="F17" s="64">
        <v>30</v>
      </c>
      <c r="G17" s="64">
        <v>36.5</v>
      </c>
      <c r="H17" s="64">
        <v>94.9</v>
      </c>
      <c r="I17" s="64">
        <v>30</v>
      </c>
      <c r="J17" s="64">
        <v>37.9</v>
      </c>
      <c r="K17" s="64">
        <v>26.9</v>
      </c>
      <c r="L17" s="64">
        <v>34</v>
      </c>
      <c r="M17" s="64">
        <v>0</v>
      </c>
      <c r="N17" s="64">
        <v>16</v>
      </c>
      <c r="O17" s="64">
        <v>18</v>
      </c>
      <c r="P17" s="64">
        <v>97.6</v>
      </c>
      <c r="Q17" s="64">
        <v>38.6</v>
      </c>
      <c r="R17" s="64">
        <v>39</v>
      </c>
      <c r="S17" s="64">
        <v>20</v>
      </c>
      <c r="T17" s="64">
        <v>97</v>
      </c>
      <c r="U17" s="64">
        <v>29</v>
      </c>
      <c r="V17" s="64">
        <v>19.3</v>
      </c>
      <c r="W17" s="64">
        <v>48.7</v>
      </c>
    </row>
    <row r="18" spans="1:23" ht="15.75" thickBot="1" x14ac:dyDescent="0.3">
      <c r="A18" s="62">
        <v>12</v>
      </c>
      <c r="B18" s="63" t="s">
        <v>195</v>
      </c>
      <c r="C18" s="64">
        <v>87.8</v>
      </c>
      <c r="D18" s="64">
        <v>96.8</v>
      </c>
      <c r="E18" s="64">
        <v>27.6</v>
      </c>
      <c r="F18" s="64">
        <v>30</v>
      </c>
      <c r="G18" s="64">
        <v>39.200000000000003</v>
      </c>
      <c r="H18" s="64">
        <v>98.7</v>
      </c>
      <c r="I18" s="64">
        <v>30</v>
      </c>
      <c r="J18" s="64">
        <v>39.5</v>
      </c>
      <c r="K18" s="64">
        <v>29.2</v>
      </c>
      <c r="L18" s="64">
        <v>46</v>
      </c>
      <c r="M18" s="64">
        <v>0</v>
      </c>
      <c r="N18" s="64">
        <v>16</v>
      </c>
      <c r="O18" s="64">
        <v>30</v>
      </c>
      <c r="P18" s="64">
        <v>99.3</v>
      </c>
      <c r="Q18" s="64">
        <v>39.6</v>
      </c>
      <c r="R18" s="64">
        <v>39.6</v>
      </c>
      <c r="S18" s="64">
        <v>20</v>
      </c>
      <c r="T18" s="64">
        <v>98.5</v>
      </c>
      <c r="U18" s="64">
        <v>29.5</v>
      </c>
      <c r="V18" s="64">
        <v>19.5</v>
      </c>
      <c r="W18" s="64">
        <v>49.6</v>
      </c>
    </row>
    <row r="19" spans="1:23" ht="15.75" thickBot="1" x14ac:dyDescent="0.3">
      <c r="A19" s="62">
        <v>13</v>
      </c>
      <c r="B19" s="63" t="s">
        <v>196</v>
      </c>
      <c r="C19" s="64">
        <v>85.2</v>
      </c>
      <c r="D19" s="64">
        <v>95.2</v>
      </c>
      <c r="E19" s="64">
        <v>28.5</v>
      </c>
      <c r="F19" s="64">
        <v>27</v>
      </c>
      <c r="G19" s="64">
        <v>39.700000000000003</v>
      </c>
      <c r="H19" s="64">
        <v>100</v>
      </c>
      <c r="I19" s="64">
        <v>30</v>
      </c>
      <c r="J19" s="64">
        <v>40</v>
      </c>
      <c r="K19" s="64">
        <v>30</v>
      </c>
      <c r="L19" s="64">
        <v>33</v>
      </c>
      <c r="M19" s="64">
        <v>0</v>
      </c>
      <c r="N19" s="64">
        <v>24</v>
      </c>
      <c r="O19" s="64">
        <v>9</v>
      </c>
      <c r="P19" s="64">
        <v>99.4</v>
      </c>
      <c r="Q19" s="64">
        <v>39.4</v>
      </c>
      <c r="R19" s="64">
        <v>40</v>
      </c>
      <c r="S19" s="64">
        <v>20</v>
      </c>
      <c r="T19" s="64">
        <v>98.3</v>
      </c>
      <c r="U19" s="64">
        <v>29.6</v>
      </c>
      <c r="V19" s="64">
        <v>19.5</v>
      </c>
      <c r="W19" s="64">
        <v>49.3</v>
      </c>
    </row>
    <row r="20" spans="1:23" ht="15.75" thickBot="1" x14ac:dyDescent="0.3">
      <c r="A20" s="62">
        <v>14</v>
      </c>
      <c r="B20" s="63" t="s">
        <v>197</v>
      </c>
      <c r="C20" s="64">
        <v>83.5</v>
      </c>
      <c r="D20" s="64">
        <v>90.4</v>
      </c>
      <c r="E20" s="64">
        <v>26.1</v>
      </c>
      <c r="F20" s="64">
        <v>30</v>
      </c>
      <c r="G20" s="64">
        <v>34.299999999999997</v>
      </c>
      <c r="H20" s="64">
        <v>86.5</v>
      </c>
      <c r="I20" s="64">
        <v>24</v>
      </c>
      <c r="J20" s="64">
        <v>34.6</v>
      </c>
      <c r="K20" s="64">
        <v>27.9</v>
      </c>
      <c r="L20" s="64">
        <v>52</v>
      </c>
      <c r="M20" s="64">
        <v>6</v>
      </c>
      <c r="N20" s="64">
        <v>16</v>
      </c>
      <c r="O20" s="64">
        <v>30</v>
      </c>
      <c r="P20" s="64">
        <v>93.2</v>
      </c>
      <c r="Q20" s="64">
        <v>36.299999999999997</v>
      </c>
      <c r="R20" s="64">
        <v>37.200000000000003</v>
      </c>
      <c r="S20" s="64">
        <v>19.7</v>
      </c>
      <c r="T20" s="64">
        <v>95.3</v>
      </c>
      <c r="U20" s="64">
        <v>28.3</v>
      </c>
      <c r="V20" s="64">
        <v>18.100000000000001</v>
      </c>
      <c r="W20" s="64">
        <v>48.9</v>
      </c>
    </row>
    <row r="21" spans="1:23" ht="15.75" thickBot="1" x14ac:dyDescent="0.3">
      <c r="A21" s="62">
        <v>15</v>
      </c>
      <c r="B21" s="63" t="s">
        <v>198</v>
      </c>
      <c r="C21" s="64">
        <v>83.8</v>
      </c>
      <c r="D21" s="64">
        <v>88</v>
      </c>
      <c r="E21" s="64">
        <v>23.4</v>
      </c>
      <c r="F21" s="64">
        <v>27</v>
      </c>
      <c r="G21" s="64">
        <v>37.6</v>
      </c>
      <c r="H21" s="64">
        <v>87.8</v>
      </c>
      <c r="I21" s="64">
        <v>24</v>
      </c>
      <c r="J21" s="64">
        <v>35.1</v>
      </c>
      <c r="K21" s="64">
        <v>28.7</v>
      </c>
      <c r="L21" s="64">
        <v>46</v>
      </c>
      <c r="M21" s="64">
        <v>0</v>
      </c>
      <c r="N21" s="64">
        <v>16</v>
      </c>
      <c r="O21" s="64">
        <v>30</v>
      </c>
      <c r="P21" s="64">
        <v>98.7</v>
      </c>
      <c r="Q21" s="64">
        <v>39.1</v>
      </c>
      <c r="R21" s="64">
        <v>40</v>
      </c>
      <c r="S21" s="64">
        <v>19.600000000000001</v>
      </c>
      <c r="T21" s="64">
        <v>98.2</v>
      </c>
      <c r="U21" s="64">
        <v>29.8</v>
      </c>
      <c r="V21" s="64">
        <v>18.8</v>
      </c>
      <c r="W21" s="64">
        <v>49.7</v>
      </c>
    </row>
    <row r="22" spans="1:23" ht="15.75" thickBot="1" x14ac:dyDescent="0.3">
      <c r="A22" s="62">
        <v>16</v>
      </c>
      <c r="B22" s="63" t="s">
        <v>199</v>
      </c>
      <c r="C22" s="64">
        <v>86.2</v>
      </c>
      <c r="D22" s="64">
        <v>93.9</v>
      </c>
      <c r="E22" s="64">
        <v>25.5</v>
      </c>
      <c r="F22" s="64">
        <v>30</v>
      </c>
      <c r="G22" s="64">
        <v>38.4</v>
      </c>
      <c r="H22" s="64">
        <v>98</v>
      </c>
      <c r="I22" s="64">
        <v>30</v>
      </c>
      <c r="J22" s="64">
        <v>39.200000000000003</v>
      </c>
      <c r="K22" s="64">
        <v>28.8</v>
      </c>
      <c r="L22" s="64">
        <v>43.9</v>
      </c>
      <c r="M22" s="64">
        <v>0</v>
      </c>
      <c r="N22" s="64">
        <v>16</v>
      </c>
      <c r="O22" s="64">
        <v>27.9</v>
      </c>
      <c r="P22" s="64">
        <v>97.7</v>
      </c>
      <c r="Q22" s="64">
        <v>38.799999999999997</v>
      </c>
      <c r="R22" s="64">
        <v>39</v>
      </c>
      <c r="S22" s="64">
        <v>19.899999999999999</v>
      </c>
      <c r="T22" s="64">
        <v>97.4</v>
      </c>
      <c r="U22" s="64">
        <v>29.3</v>
      </c>
      <c r="V22" s="64">
        <v>18.899999999999999</v>
      </c>
      <c r="W22" s="64">
        <v>49.2</v>
      </c>
    </row>
    <row r="23" spans="1:23" ht="18.75" customHeight="1" x14ac:dyDescent="0.25">
      <c r="A23" s="51"/>
      <c r="B23" s="74" t="s">
        <v>109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</row>
    <row r="24" spans="1:23" ht="18.75" customHeight="1" x14ac:dyDescent="0.25">
      <c r="A24" s="51"/>
      <c r="B24" s="52" t="s">
        <v>227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6" spans="1:23" ht="19.5" thickBot="1" x14ac:dyDescent="0.3">
      <c r="A26" s="78" t="s">
        <v>228</v>
      </c>
    </row>
    <row r="27" spans="1:23" ht="15.75" thickBot="1" x14ac:dyDescent="0.3">
      <c r="A27" s="65" t="s">
        <v>96</v>
      </c>
      <c r="B27" s="65" t="s">
        <v>97</v>
      </c>
      <c r="C27" s="65" t="s">
        <v>98</v>
      </c>
      <c r="D27" s="69" t="s">
        <v>99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70"/>
    </row>
    <row r="28" spans="1:23" ht="22.5" customHeight="1" thickBot="1" x14ac:dyDescent="0.3">
      <c r="A28" s="66"/>
      <c r="B28" s="66"/>
      <c r="C28" s="66"/>
      <c r="D28" s="69" t="s">
        <v>100</v>
      </c>
      <c r="E28" s="68"/>
      <c r="F28" s="68"/>
      <c r="G28" s="70"/>
      <c r="H28" s="69" t="s">
        <v>101</v>
      </c>
      <c r="I28" s="68"/>
      <c r="J28" s="68"/>
      <c r="K28" s="70"/>
      <c r="L28" s="69" t="s">
        <v>102</v>
      </c>
      <c r="M28" s="68"/>
      <c r="N28" s="68"/>
      <c r="O28" s="70"/>
      <c r="P28" s="69" t="s">
        <v>103</v>
      </c>
      <c r="Q28" s="68"/>
      <c r="R28" s="68"/>
      <c r="S28" s="70"/>
      <c r="T28" s="69" t="s">
        <v>104</v>
      </c>
      <c r="U28" s="68"/>
      <c r="V28" s="68"/>
      <c r="W28" s="70"/>
    </row>
    <row r="29" spans="1:23" ht="15.75" thickBot="1" x14ac:dyDescent="0.3">
      <c r="A29" s="66"/>
      <c r="B29" s="66"/>
      <c r="C29" s="66"/>
      <c r="D29" s="61">
        <v>1</v>
      </c>
      <c r="E29" s="79" t="s">
        <v>111</v>
      </c>
      <c r="F29" s="79" t="s">
        <v>112</v>
      </c>
      <c r="G29" s="79" t="s">
        <v>113</v>
      </c>
      <c r="H29" s="79">
        <v>2</v>
      </c>
      <c r="I29" s="79" t="s">
        <v>114</v>
      </c>
      <c r="J29" s="79" t="s">
        <v>105</v>
      </c>
      <c r="K29" s="79" t="s">
        <v>115</v>
      </c>
      <c r="L29" s="79">
        <v>3</v>
      </c>
      <c r="M29" s="79" t="s">
        <v>85</v>
      </c>
      <c r="N29" s="79" t="s">
        <v>86</v>
      </c>
      <c r="O29" s="79" t="s">
        <v>116</v>
      </c>
      <c r="P29" s="79">
        <v>4</v>
      </c>
      <c r="Q29" s="79" t="s">
        <v>117</v>
      </c>
      <c r="R29" s="79" t="s">
        <v>118</v>
      </c>
      <c r="S29" s="79" t="s">
        <v>119</v>
      </c>
      <c r="T29" s="79">
        <v>5</v>
      </c>
      <c r="U29" s="79" t="s">
        <v>120</v>
      </c>
      <c r="V29" s="79" t="s">
        <v>121</v>
      </c>
      <c r="W29" s="79" t="s">
        <v>122</v>
      </c>
    </row>
    <row r="30" spans="1:23" ht="15.75" thickBot="1" x14ac:dyDescent="0.3">
      <c r="A30" s="67"/>
      <c r="B30" s="67"/>
      <c r="C30" s="67"/>
      <c r="D30" s="61">
        <v>100</v>
      </c>
      <c r="E30" s="61">
        <v>30</v>
      </c>
      <c r="F30" s="61">
        <v>30</v>
      </c>
      <c r="G30" s="61">
        <v>40</v>
      </c>
      <c r="H30" s="61">
        <v>100</v>
      </c>
      <c r="I30" s="61">
        <v>30</v>
      </c>
      <c r="J30" s="61">
        <v>40</v>
      </c>
      <c r="K30" s="61">
        <v>30</v>
      </c>
      <c r="L30" s="61">
        <v>100</v>
      </c>
      <c r="M30" s="61">
        <v>30</v>
      </c>
      <c r="N30" s="61">
        <v>40</v>
      </c>
      <c r="O30" s="61">
        <v>30</v>
      </c>
      <c r="P30" s="61">
        <v>100</v>
      </c>
      <c r="Q30" s="61">
        <v>40</v>
      </c>
      <c r="R30" s="61">
        <v>40</v>
      </c>
      <c r="S30" s="61">
        <v>20</v>
      </c>
      <c r="T30" s="61">
        <v>100</v>
      </c>
      <c r="U30" s="61">
        <v>30</v>
      </c>
      <c r="V30" s="61">
        <v>20</v>
      </c>
      <c r="W30" s="61">
        <v>50</v>
      </c>
    </row>
    <row r="31" spans="1:23" ht="15.75" thickBot="1" x14ac:dyDescent="0.3">
      <c r="A31" s="71" t="s">
        <v>107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3"/>
    </row>
    <row r="32" spans="1:23" ht="15.75" thickBot="1" x14ac:dyDescent="0.3">
      <c r="A32" s="62">
        <v>1</v>
      </c>
      <c r="B32" s="63" t="s">
        <v>200</v>
      </c>
      <c r="C32" s="64">
        <v>86.8</v>
      </c>
      <c r="D32" s="64">
        <v>94.8</v>
      </c>
      <c r="E32" s="64">
        <v>29.1</v>
      </c>
      <c r="F32" s="64">
        <v>27</v>
      </c>
      <c r="G32" s="64">
        <v>38.700000000000003</v>
      </c>
      <c r="H32" s="64">
        <v>91.1</v>
      </c>
      <c r="I32" s="64">
        <v>30</v>
      </c>
      <c r="J32" s="64">
        <v>36.4</v>
      </c>
      <c r="K32" s="64">
        <v>24.7</v>
      </c>
      <c r="L32" s="64">
        <v>51.9</v>
      </c>
      <c r="M32" s="64">
        <v>0</v>
      </c>
      <c r="N32" s="64">
        <v>24</v>
      </c>
      <c r="O32" s="64">
        <v>27.9</v>
      </c>
      <c r="P32" s="64">
        <v>98.4</v>
      </c>
      <c r="Q32" s="64">
        <v>38.9</v>
      </c>
      <c r="R32" s="64">
        <v>39.799999999999997</v>
      </c>
      <c r="S32" s="64">
        <v>19.7</v>
      </c>
      <c r="T32" s="64">
        <v>98</v>
      </c>
      <c r="U32" s="64">
        <v>29.6</v>
      </c>
      <c r="V32" s="64">
        <v>18.600000000000001</v>
      </c>
      <c r="W32" s="64">
        <v>49.8</v>
      </c>
    </row>
    <row r="33" spans="1:23" ht="15.75" thickBot="1" x14ac:dyDescent="0.3">
      <c r="A33" s="62">
        <v>2</v>
      </c>
      <c r="B33" s="63" t="s">
        <v>201</v>
      </c>
      <c r="C33" s="64">
        <v>91.6</v>
      </c>
      <c r="D33" s="64">
        <v>95.2</v>
      </c>
      <c r="E33" s="64">
        <v>29.4</v>
      </c>
      <c r="F33" s="64">
        <v>27</v>
      </c>
      <c r="G33" s="64">
        <v>38.799999999999997</v>
      </c>
      <c r="H33" s="64">
        <v>99.1</v>
      </c>
      <c r="I33" s="64">
        <v>30</v>
      </c>
      <c r="J33" s="64">
        <v>39.6</v>
      </c>
      <c r="K33" s="64">
        <v>29.4</v>
      </c>
      <c r="L33" s="64">
        <v>66</v>
      </c>
      <c r="M33" s="64">
        <v>12</v>
      </c>
      <c r="N33" s="64">
        <v>24</v>
      </c>
      <c r="O33" s="64">
        <v>30</v>
      </c>
      <c r="P33" s="64">
        <v>98.6</v>
      </c>
      <c r="Q33" s="64">
        <v>39</v>
      </c>
      <c r="R33" s="64">
        <v>39.799999999999997</v>
      </c>
      <c r="S33" s="64">
        <v>19.899999999999999</v>
      </c>
      <c r="T33" s="64">
        <v>98.9</v>
      </c>
      <c r="U33" s="64">
        <v>29.8</v>
      </c>
      <c r="V33" s="64">
        <v>19.399999999999999</v>
      </c>
      <c r="W33" s="64">
        <v>49.6</v>
      </c>
    </row>
    <row r="34" spans="1:23" ht="15.75" thickBot="1" x14ac:dyDescent="0.3">
      <c r="A34" s="62">
        <v>3</v>
      </c>
      <c r="B34" s="63" t="s">
        <v>202</v>
      </c>
      <c r="C34" s="64">
        <v>87.2</v>
      </c>
      <c r="D34" s="64">
        <v>94.5</v>
      </c>
      <c r="E34" s="64">
        <v>28.5</v>
      </c>
      <c r="F34" s="64">
        <v>27</v>
      </c>
      <c r="G34" s="64">
        <v>39</v>
      </c>
      <c r="H34" s="64">
        <v>95.9</v>
      </c>
      <c r="I34" s="64">
        <v>30</v>
      </c>
      <c r="J34" s="64">
        <v>38.299999999999997</v>
      </c>
      <c r="K34" s="64">
        <v>27.5</v>
      </c>
      <c r="L34" s="64">
        <v>52.7</v>
      </c>
      <c r="M34" s="64">
        <v>0</v>
      </c>
      <c r="N34" s="64">
        <v>24</v>
      </c>
      <c r="O34" s="64">
        <v>28.7</v>
      </c>
      <c r="P34" s="64">
        <v>96.8</v>
      </c>
      <c r="Q34" s="64">
        <v>38</v>
      </c>
      <c r="R34" s="64">
        <v>39</v>
      </c>
      <c r="S34" s="64">
        <v>19.8</v>
      </c>
      <c r="T34" s="64">
        <v>96.3</v>
      </c>
      <c r="U34" s="64">
        <v>29</v>
      </c>
      <c r="V34" s="64">
        <v>19.3</v>
      </c>
      <c r="W34" s="64">
        <v>48</v>
      </c>
    </row>
    <row r="35" spans="1:23" ht="15.75" thickBot="1" x14ac:dyDescent="0.3">
      <c r="A35" s="62">
        <v>4</v>
      </c>
      <c r="B35" s="63" t="s">
        <v>203</v>
      </c>
      <c r="C35" s="64">
        <v>81.7</v>
      </c>
      <c r="D35" s="64">
        <v>93.7</v>
      </c>
      <c r="E35" s="64">
        <v>25.2</v>
      </c>
      <c r="F35" s="64">
        <v>30</v>
      </c>
      <c r="G35" s="64">
        <v>38.5</v>
      </c>
      <c r="H35" s="64">
        <v>80.599999999999994</v>
      </c>
      <c r="I35" s="64">
        <v>30</v>
      </c>
      <c r="J35" s="64">
        <v>32.200000000000003</v>
      </c>
      <c r="K35" s="64">
        <v>18.3</v>
      </c>
      <c r="L35" s="64">
        <v>40</v>
      </c>
      <c r="M35" s="64">
        <v>0</v>
      </c>
      <c r="N35" s="64">
        <v>16</v>
      </c>
      <c r="O35" s="64">
        <v>24</v>
      </c>
      <c r="P35" s="64">
        <v>98.6</v>
      </c>
      <c r="Q35" s="64">
        <v>39.299999999999997</v>
      </c>
      <c r="R35" s="64">
        <v>39.299999999999997</v>
      </c>
      <c r="S35" s="64">
        <v>20</v>
      </c>
      <c r="T35" s="64">
        <v>95.7</v>
      </c>
      <c r="U35" s="64">
        <v>29</v>
      </c>
      <c r="V35" s="64">
        <v>18.899999999999999</v>
      </c>
      <c r="W35" s="64">
        <v>47.8</v>
      </c>
    </row>
    <row r="36" spans="1:23" ht="15.75" thickBot="1" x14ac:dyDescent="0.3">
      <c r="A36" s="62">
        <v>5</v>
      </c>
      <c r="B36" s="63" t="s">
        <v>59</v>
      </c>
      <c r="C36" s="64">
        <v>87</v>
      </c>
      <c r="D36" s="64">
        <v>94.1</v>
      </c>
      <c r="E36" s="64">
        <v>29.1</v>
      </c>
      <c r="F36" s="64">
        <v>27</v>
      </c>
      <c r="G36" s="64">
        <v>38</v>
      </c>
      <c r="H36" s="64">
        <v>95.6</v>
      </c>
      <c r="I36" s="64">
        <v>30</v>
      </c>
      <c r="J36" s="64">
        <v>38.200000000000003</v>
      </c>
      <c r="K36" s="64">
        <v>27.4</v>
      </c>
      <c r="L36" s="64">
        <v>52</v>
      </c>
      <c r="M36" s="64">
        <v>6</v>
      </c>
      <c r="N36" s="64">
        <v>16</v>
      </c>
      <c r="O36" s="64">
        <v>30</v>
      </c>
      <c r="P36" s="64">
        <v>96.3</v>
      </c>
      <c r="Q36" s="64">
        <v>38.200000000000003</v>
      </c>
      <c r="R36" s="64">
        <v>38.799999999999997</v>
      </c>
      <c r="S36" s="64">
        <v>19.2</v>
      </c>
      <c r="T36" s="64">
        <v>96.8</v>
      </c>
      <c r="U36" s="64">
        <v>29.1</v>
      </c>
      <c r="V36" s="64">
        <v>19.100000000000001</v>
      </c>
      <c r="W36" s="64">
        <v>48.6</v>
      </c>
    </row>
    <row r="37" spans="1:23" ht="18.75" customHeight="1" x14ac:dyDescent="0.25">
      <c r="A37" s="51"/>
      <c r="B37" s="74" t="s">
        <v>109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1:23" ht="18.75" customHeight="1" x14ac:dyDescent="0.25">
      <c r="A38" s="51"/>
      <c r="B38" s="52" t="s">
        <v>229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40" spans="1:23" ht="19.5" thickBot="1" x14ac:dyDescent="0.3">
      <c r="A40" s="78" t="s">
        <v>230</v>
      </c>
    </row>
    <row r="41" spans="1:23" ht="15.75" thickBot="1" x14ac:dyDescent="0.3">
      <c r="A41" s="65" t="s">
        <v>96</v>
      </c>
      <c r="B41" s="65" t="s">
        <v>97</v>
      </c>
      <c r="C41" s="65" t="s">
        <v>98</v>
      </c>
      <c r="D41" s="69" t="s">
        <v>99</v>
      </c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70"/>
    </row>
    <row r="42" spans="1:23" ht="22.5" customHeight="1" thickBot="1" x14ac:dyDescent="0.3">
      <c r="A42" s="66"/>
      <c r="B42" s="66"/>
      <c r="C42" s="66"/>
      <c r="D42" s="69" t="s">
        <v>100</v>
      </c>
      <c r="E42" s="68"/>
      <c r="F42" s="68"/>
      <c r="G42" s="70"/>
      <c r="H42" s="69" t="s">
        <v>101</v>
      </c>
      <c r="I42" s="68"/>
      <c r="J42" s="68"/>
      <c r="K42" s="70"/>
      <c r="L42" s="69" t="s">
        <v>102</v>
      </c>
      <c r="M42" s="68"/>
      <c r="N42" s="68"/>
      <c r="O42" s="70"/>
      <c r="P42" s="69" t="s">
        <v>103</v>
      </c>
      <c r="Q42" s="68"/>
      <c r="R42" s="68"/>
      <c r="S42" s="70"/>
      <c r="T42" s="69" t="s">
        <v>104</v>
      </c>
      <c r="U42" s="68"/>
      <c r="V42" s="68"/>
      <c r="W42" s="70"/>
    </row>
    <row r="43" spans="1:23" ht="15.75" thickBot="1" x14ac:dyDescent="0.3">
      <c r="A43" s="66"/>
      <c r="B43" s="66"/>
      <c r="C43" s="66"/>
      <c r="D43" s="61">
        <v>1</v>
      </c>
      <c r="E43" s="79" t="s">
        <v>111</v>
      </c>
      <c r="F43" s="79" t="s">
        <v>112</v>
      </c>
      <c r="G43" s="79" t="s">
        <v>113</v>
      </c>
      <c r="H43" s="79">
        <v>2</v>
      </c>
      <c r="I43" s="79" t="s">
        <v>114</v>
      </c>
      <c r="J43" s="79" t="s">
        <v>105</v>
      </c>
      <c r="K43" s="79" t="s">
        <v>115</v>
      </c>
      <c r="L43" s="79">
        <v>3</v>
      </c>
      <c r="M43" s="79" t="s">
        <v>85</v>
      </c>
      <c r="N43" s="79" t="s">
        <v>86</v>
      </c>
      <c r="O43" s="79" t="s">
        <v>116</v>
      </c>
      <c r="P43" s="79">
        <v>4</v>
      </c>
      <c r="Q43" s="79" t="s">
        <v>117</v>
      </c>
      <c r="R43" s="79" t="s">
        <v>118</v>
      </c>
      <c r="S43" s="79" t="s">
        <v>119</v>
      </c>
      <c r="T43" s="79">
        <v>5</v>
      </c>
      <c r="U43" s="79" t="s">
        <v>120</v>
      </c>
      <c r="V43" s="79" t="s">
        <v>121</v>
      </c>
      <c r="W43" s="79" t="s">
        <v>122</v>
      </c>
    </row>
    <row r="44" spans="1:23" ht="15.75" thickBot="1" x14ac:dyDescent="0.3">
      <c r="A44" s="67"/>
      <c r="B44" s="67"/>
      <c r="C44" s="67"/>
      <c r="D44" s="61">
        <v>100</v>
      </c>
      <c r="E44" s="61">
        <v>30</v>
      </c>
      <c r="F44" s="61">
        <v>30</v>
      </c>
      <c r="G44" s="61">
        <v>40</v>
      </c>
      <c r="H44" s="61">
        <v>100</v>
      </c>
      <c r="I44" s="61">
        <v>30</v>
      </c>
      <c r="J44" s="61">
        <v>40</v>
      </c>
      <c r="K44" s="61">
        <v>30</v>
      </c>
      <c r="L44" s="61">
        <v>100</v>
      </c>
      <c r="M44" s="61">
        <v>30</v>
      </c>
      <c r="N44" s="61">
        <v>40</v>
      </c>
      <c r="O44" s="61">
        <v>30</v>
      </c>
      <c r="P44" s="61">
        <v>100</v>
      </c>
      <c r="Q44" s="61">
        <v>40</v>
      </c>
      <c r="R44" s="61">
        <v>40</v>
      </c>
      <c r="S44" s="61">
        <v>20</v>
      </c>
      <c r="T44" s="61">
        <v>100</v>
      </c>
      <c r="U44" s="61">
        <v>30</v>
      </c>
      <c r="V44" s="61">
        <v>20</v>
      </c>
      <c r="W44" s="61">
        <v>50</v>
      </c>
    </row>
    <row r="45" spans="1:23" ht="15.75" thickBot="1" x14ac:dyDescent="0.3">
      <c r="A45" s="71" t="s">
        <v>107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3"/>
    </row>
    <row r="46" spans="1:23" ht="15.75" thickBot="1" x14ac:dyDescent="0.3">
      <c r="A46" s="62">
        <v>1</v>
      </c>
      <c r="B46" s="63" t="s">
        <v>184</v>
      </c>
      <c r="C46" s="64">
        <v>89.6</v>
      </c>
      <c r="D46" s="64">
        <v>91.5</v>
      </c>
      <c r="E46" s="64">
        <v>21.9</v>
      </c>
      <c r="F46" s="64">
        <v>30</v>
      </c>
      <c r="G46" s="64">
        <v>39.6</v>
      </c>
      <c r="H46" s="64">
        <v>99.2</v>
      </c>
      <c r="I46" s="64">
        <v>30</v>
      </c>
      <c r="J46" s="64">
        <v>39.700000000000003</v>
      </c>
      <c r="K46" s="64">
        <v>29.5</v>
      </c>
      <c r="L46" s="64">
        <v>58</v>
      </c>
      <c r="M46" s="64">
        <v>12</v>
      </c>
      <c r="N46" s="64">
        <v>16</v>
      </c>
      <c r="O46" s="64">
        <v>30</v>
      </c>
      <c r="P46" s="64">
        <v>100</v>
      </c>
      <c r="Q46" s="64">
        <v>40</v>
      </c>
      <c r="R46" s="64">
        <v>40</v>
      </c>
      <c r="S46" s="64">
        <v>20</v>
      </c>
      <c r="T46" s="64">
        <v>99.4</v>
      </c>
      <c r="U46" s="64">
        <v>29.8</v>
      </c>
      <c r="V46" s="64">
        <v>19.7</v>
      </c>
      <c r="W46" s="64">
        <v>49.9</v>
      </c>
    </row>
    <row r="47" spans="1:23" ht="18.75" customHeight="1" x14ac:dyDescent="0.25">
      <c r="A47" s="51"/>
      <c r="B47" s="74" t="s">
        <v>109</v>
      </c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</row>
    <row r="48" spans="1:23" ht="18.75" customHeight="1" x14ac:dyDescent="0.25">
      <c r="A48" s="51"/>
      <c r="B48" s="52" t="s">
        <v>231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50" spans="1:23" ht="19.5" thickBot="1" x14ac:dyDescent="0.3">
      <c r="A50" s="78" t="s">
        <v>232</v>
      </c>
    </row>
    <row r="51" spans="1:23" ht="15.75" thickBot="1" x14ac:dyDescent="0.3">
      <c r="A51" s="65" t="s">
        <v>96</v>
      </c>
      <c r="B51" s="65" t="s">
        <v>97</v>
      </c>
      <c r="C51" s="65" t="s">
        <v>98</v>
      </c>
      <c r="D51" s="69" t="s">
        <v>99</v>
      </c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70"/>
    </row>
    <row r="52" spans="1:23" ht="22.5" customHeight="1" thickBot="1" x14ac:dyDescent="0.3">
      <c r="A52" s="66"/>
      <c r="B52" s="66"/>
      <c r="C52" s="66"/>
      <c r="D52" s="69" t="s">
        <v>100</v>
      </c>
      <c r="E52" s="68"/>
      <c r="F52" s="68"/>
      <c r="G52" s="70"/>
      <c r="H52" s="69" t="s">
        <v>101</v>
      </c>
      <c r="I52" s="68"/>
      <c r="J52" s="68"/>
      <c r="K52" s="70"/>
      <c r="L52" s="69" t="s">
        <v>102</v>
      </c>
      <c r="M52" s="68"/>
      <c r="N52" s="68"/>
      <c r="O52" s="70"/>
      <c r="P52" s="69" t="s">
        <v>103</v>
      </c>
      <c r="Q52" s="68"/>
      <c r="R52" s="68"/>
      <c r="S52" s="70"/>
      <c r="T52" s="69" t="s">
        <v>104</v>
      </c>
      <c r="U52" s="68"/>
      <c r="V52" s="68"/>
      <c r="W52" s="70"/>
    </row>
    <row r="53" spans="1:23" ht="15.75" thickBot="1" x14ac:dyDescent="0.3">
      <c r="A53" s="66"/>
      <c r="B53" s="66"/>
      <c r="C53" s="66"/>
      <c r="D53" s="61">
        <v>1</v>
      </c>
      <c r="E53" s="79" t="s">
        <v>111</v>
      </c>
      <c r="F53" s="79" t="s">
        <v>112</v>
      </c>
      <c r="G53" s="79" t="s">
        <v>113</v>
      </c>
      <c r="H53" s="79">
        <v>2</v>
      </c>
      <c r="I53" s="79" t="s">
        <v>114</v>
      </c>
      <c r="J53" s="79" t="s">
        <v>105</v>
      </c>
      <c r="K53" s="79" t="s">
        <v>115</v>
      </c>
      <c r="L53" s="79">
        <v>3</v>
      </c>
      <c r="M53" s="79" t="s">
        <v>85</v>
      </c>
      <c r="N53" s="79" t="s">
        <v>86</v>
      </c>
      <c r="O53" s="79" t="s">
        <v>116</v>
      </c>
      <c r="P53" s="79">
        <v>4</v>
      </c>
      <c r="Q53" s="79" t="s">
        <v>117</v>
      </c>
      <c r="R53" s="79" t="s">
        <v>118</v>
      </c>
      <c r="S53" s="79" t="s">
        <v>119</v>
      </c>
      <c r="T53" s="79">
        <v>5</v>
      </c>
      <c r="U53" s="79" t="s">
        <v>120</v>
      </c>
      <c r="V53" s="79" t="s">
        <v>121</v>
      </c>
      <c r="W53" s="79" t="s">
        <v>122</v>
      </c>
    </row>
    <row r="54" spans="1:23" ht="15.75" thickBot="1" x14ac:dyDescent="0.3">
      <c r="A54" s="67"/>
      <c r="B54" s="67"/>
      <c r="C54" s="67"/>
      <c r="D54" s="61">
        <v>100</v>
      </c>
      <c r="E54" s="61">
        <v>30</v>
      </c>
      <c r="F54" s="61">
        <v>30</v>
      </c>
      <c r="G54" s="61">
        <v>40</v>
      </c>
      <c r="H54" s="61">
        <v>100</v>
      </c>
      <c r="I54" s="61">
        <v>30</v>
      </c>
      <c r="J54" s="61">
        <v>40</v>
      </c>
      <c r="K54" s="61">
        <v>30</v>
      </c>
      <c r="L54" s="61">
        <v>100</v>
      </c>
      <c r="M54" s="61">
        <v>30</v>
      </c>
      <c r="N54" s="61">
        <v>40</v>
      </c>
      <c r="O54" s="61">
        <v>30</v>
      </c>
      <c r="P54" s="61">
        <v>100</v>
      </c>
      <c r="Q54" s="61">
        <v>40</v>
      </c>
      <c r="R54" s="61">
        <v>40</v>
      </c>
      <c r="S54" s="61">
        <v>20</v>
      </c>
      <c r="T54" s="61">
        <v>100</v>
      </c>
      <c r="U54" s="61">
        <v>30</v>
      </c>
      <c r="V54" s="61">
        <v>20</v>
      </c>
      <c r="W54" s="61">
        <v>50</v>
      </c>
    </row>
    <row r="55" spans="1:23" ht="15.75" thickBot="1" x14ac:dyDescent="0.3">
      <c r="A55" s="71" t="s">
        <v>106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3"/>
    </row>
    <row r="56" spans="1:23" ht="15.75" thickBot="1" x14ac:dyDescent="0.3">
      <c r="A56" s="62">
        <v>1</v>
      </c>
      <c r="B56" s="63" t="s">
        <v>179</v>
      </c>
      <c r="C56" s="64">
        <v>95</v>
      </c>
      <c r="D56" s="64">
        <v>96.1</v>
      </c>
      <c r="E56" s="64">
        <v>29</v>
      </c>
      <c r="F56" s="64">
        <v>30</v>
      </c>
      <c r="G56" s="64">
        <v>37.1</v>
      </c>
      <c r="H56" s="64">
        <v>98.3</v>
      </c>
      <c r="I56" s="64">
        <v>30</v>
      </c>
      <c r="J56" s="64">
        <v>39.299999999999997</v>
      </c>
      <c r="K56" s="64">
        <v>29</v>
      </c>
      <c r="L56" s="64">
        <v>89.3</v>
      </c>
      <c r="M56" s="64">
        <v>30</v>
      </c>
      <c r="N56" s="64">
        <v>32</v>
      </c>
      <c r="O56" s="64">
        <v>27.3</v>
      </c>
      <c r="P56" s="64">
        <v>96.1</v>
      </c>
      <c r="Q56" s="64">
        <v>38.5</v>
      </c>
      <c r="R56" s="64">
        <v>38.9</v>
      </c>
      <c r="S56" s="64">
        <v>18.8</v>
      </c>
      <c r="T56" s="64">
        <v>95.3</v>
      </c>
      <c r="U56" s="64">
        <v>28.5</v>
      </c>
      <c r="V56" s="64">
        <v>18.3</v>
      </c>
      <c r="W56" s="64">
        <v>48.5</v>
      </c>
    </row>
    <row r="57" spans="1:23" ht="15.75" thickBot="1" x14ac:dyDescent="0.3">
      <c r="A57" s="71" t="s">
        <v>107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3"/>
    </row>
    <row r="58" spans="1:23" ht="15.75" thickBot="1" x14ac:dyDescent="0.3">
      <c r="A58" s="62">
        <v>2</v>
      </c>
      <c r="B58" s="63" t="s">
        <v>204</v>
      </c>
      <c r="C58" s="64">
        <v>95.7</v>
      </c>
      <c r="D58" s="64">
        <v>95.8</v>
      </c>
      <c r="E58" s="64">
        <v>29.1</v>
      </c>
      <c r="F58" s="64">
        <v>27</v>
      </c>
      <c r="G58" s="64">
        <v>39.700000000000003</v>
      </c>
      <c r="H58" s="64">
        <v>99.6</v>
      </c>
      <c r="I58" s="64">
        <v>30</v>
      </c>
      <c r="J58" s="64">
        <v>39.799999999999997</v>
      </c>
      <c r="K58" s="64">
        <v>29.7</v>
      </c>
      <c r="L58" s="64">
        <v>84.1</v>
      </c>
      <c r="M58" s="64">
        <v>24</v>
      </c>
      <c r="N58" s="64">
        <v>32</v>
      </c>
      <c r="O58" s="64">
        <v>28.1</v>
      </c>
      <c r="P58" s="64">
        <v>99.7</v>
      </c>
      <c r="Q58" s="64">
        <v>39.9</v>
      </c>
      <c r="R58" s="64">
        <v>39.799999999999997</v>
      </c>
      <c r="S58" s="64">
        <v>20</v>
      </c>
      <c r="T58" s="64">
        <v>99.5</v>
      </c>
      <c r="U58" s="64">
        <v>29.9</v>
      </c>
      <c r="V58" s="64">
        <v>19.8</v>
      </c>
      <c r="W58" s="64">
        <v>49.8</v>
      </c>
    </row>
    <row r="59" spans="1:23" ht="15.75" thickBot="1" x14ac:dyDescent="0.3">
      <c r="A59" s="62">
        <v>3</v>
      </c>
      <c r="B59" s="63" t="s">
        <v>205</v>
      </c>
      <c r="C59" s="64">
        <v>94.9</v>
      </c>
      <c r="D59" s="64">
        <v>85.8</v>
      </c>
      <c r="E59" s="64">
        <v>28.8</v>
      </c>
      <c r="F59" s="64">
        <v>18</v>
      </c>
      <c r="G59" s="64">
        <v>39</v>
      </c>
      <c r="H59" s="64">
        <v>98.9</v>
      </c>
      <c r="I59" s="64">
        <v>30</v>
      </c>
      <c r="J59" s="64">
        <v>39.6</v>
      </c>
      <c r="K59" s="64">
        <v>29.3</v>
      </c>
      <c r="L59" s="64">
        <v>92.7</v>
      </c>
      <c r="M59" s="64">
        <v>24</v>
      </c>
      <c r="N59" s="64">
        <v>40</v>
      </c>
      <c r="O59" s="64">
        <v>28.7</v>
      </c>
      <c r="P59" s="64">
        <v>98.4</v>
      </c>
      <c r="Q59" s="64">
        <v>38.9</v>
      </c>
      <c r="R59" s="64">
        <v>39.6</v>
      </c>
      <c r="S59" s="64">
        <v>19.899999999999999</v>
      </c>
      <c r="T59" s="64">
        <v>98.8</v>
      </c>
      <c r="U59" s="64">
        <v>29.7</v>
      </c>
      <c r="V59" s="64">
        <v>19.600000000000001</v>
      </c>
      <c r="W59" s="64">
        <v>49.6</v>
      </c>
    </row>
    <row r="60" spans="1:23" ht="15.75" thickBot="1" x14ac:dyDescent="0.3">
      <c r="A60" s="62">
        <v>4</v>
      </c>
      <c r="B60" s="63" t="s">
        <v>206</v>
      </c>
      <c r="C60" s="64">
        <v>94</v>
      </c>
      <c r="D60" s="64">
        <v>95.4</v>
      </c>
      <c r="E60" s="64">
        <v>28.4</v>
      </c>
      <c r="F60" s="64">
        <v>27</v>
      </c>
      <c r="G60" s="64">
        <v>40</v>
      </c>
      <c r="H60" s="64">
        <v>99.8</v>
      </c>
      <c r="I60" s="64">
        <v>30</v>
      </c>
      <c r="J60" s="64">
        <v>39.9</v>
      </c>
      <c r="K60" s="64">
        <v>29.9</v>
      </c>
      <c r="L60" s="64">
        <v>75.7</v>
      </c>
      <c r="M60" s="64">
        <v>24</v>
      </c>
      <c r="N60" s="64">
        <v>24</v>
      </c>
      <c r="O60" s="64">
        <v>27.7</v>
      </c>
      <c r="P60" s="64">
        <v>99.6</v>
      </c>
      <c r="Q60" s="64">
        <v>39.799999999999997</v>
      </c>
      <c r="R60" s="64">
        <v>40</v>
      </c>
      <c r="S60" s="64">
        <v>19.8</v>
      </c>
      <c r="T60" s="64">
        <v>99.8</v>
      </c>
      <c r="U60" s="64">
        <v>30</v>
      </c>
      <c r="V60" s="64">
        <v>19.8</v>
      </c>
      <c r="W60" s="64">
        <v>50</v>
      </c>
    </row>
    <row r="61" spans="1:23" ht="15.75" thickBot="1" x14ac:dyDescent="0.3">
      <c r="A61" s="62">
        <v>5</v>
      </c>
      <c r="B61" s="63" t="s">
        <v>60</v>
      </c>
      <c r="C61" s="64">
        <v>86.7</v>
      </c>
      <c r="D61" s="64">
        <v>99.4</v>
      </c>
      <c r="E61" s="64">
        <v>29.4</v>
      </c>
      <c r="F61" s="64">
        <v>30</v>
      </c>
      <c r="G61" s="64">
        <v>40</v>
      </c>
      <c r="H61" s="64">
        <v>96.6</v>
      </c>
      <c r="I61" s="64">
        <v>30</v>
      </c>
      <c r="J61" s="64">
        <v>38.6</v>
      </c>
      <c r="K61" s="64">
        <v>28</v>
      </c>
      <c r="L61" s="64">
        <v>44</v>
      </c>
      <c r="M61" s="64">
        <v>0</v>
      </c>
      <c r="N61" s="64">
        <v>24</v>
      </c>
      <c r="O61" s="64">
        <v>20</v>
      </c>
      <c r="P61" s="64">
        <v>98.2</v>
      </c>
      <c r="Q61" s="64">
        <v>38.200000000000003</v>
      </c>
      <c r="R61" s="64">
        <v>40</v>
      </c>
      <c r="S61" s="64">
        <v>20</v>
      </c>
      <c r="T61" s="64">
        <v>95.5</v>
      </c>
      <c r="U61" s="64">
        <v>28.7</v>
      </c>
      <c r="V61" s="64">
        <v>19.100000000000001</v>
      </c>
      <c r="W61" s="64">
        <v>47.8</v>
      </c>
    </row>
    <row r="62" spans="1:23" ht="23.25" thickBot="1" x14ac:dyDescent="0.3">
      <c r="A62" s="62">
        <v>6</v>
      </c>
      <c r="B62" s="63" t="s">
        <v>207</v>
      </c>
      <c r="C62" s="64">
        <v>88</v>
      </c>
      <c r="D62" s="64">
        <v>97.8</v>
      </c>
      <c r="E62" s="64">
        <v>28.2</v>
      </c>
      <c r="F62" s="64">
        <v>30</v>
      </c>
      <c r="G62" s="64">
        <v>39.6</v>
      </c>
      <c r="H62" s="64">
        <v>99.6</v>
      </c>
      <c r="I62" s="64">
        <v>30</v>
      </c>
      <c r="J62" s="64">
        <v>39.799999999999997</v>
      </c>
      <c r="K62" s="64">
        <v>29.7</v>
      </c>
      <c r="L62" s="64">
        <v>44</v>
      </c>
      <c r="M62" s="64">
        <v>6</v>
      </c>
      <c r="N62" s="64">
        <v>8</v>
      </c>
      <c r="O62" s="64">
        <v>30</v>
      </c>
      <c r="P62" s="64">
        <v>99.3</v>
      </c>
      <c r="Q62" s="64">
        <v>39.299999999999997</v>
      </c>
      <c r="R62" s="64">
        <v>40</v>
      </c>
      <c r="S62" s="64">
        <v>20</v>
      </c>
      <c r="T62" s="64">
        <v>99.4</v>
      </c>
      <c r="U62" s="64">
        <v>30</v>
      </c>
      <c r="V62" s="64">
        <v>19.8</v>
      </c>
      <c r="W62" s="64">
        <v>49.6</v>
      </c>
    </row>
    <row r="63" spans="1:23" ht="15.75" thickBot="1" x14ac:dyDescent="0.3">
      <c r="A63" s="62">
        <v>7</v>
      </c>
      <c r="B63" s="63" t="s">
        <v>208</v>
      </c>
      <c r="C63" s="64">
        <v>89.3</v>
      </c>
      <c r="D63" s="64">
        <v>90.9</v>
      </c>
      <c r="E63" s="64">
        <v>27.6</v>
      </c>
      <c r="F63" s="64">
        <v>27</v>
      </c>
      <c r="G63" s="64">
        <v>36.299999999999997</v>
      </c>
      <c r="H63" s="64">
        <v>100</v>
      </c>
      <c r="I63" s="64">
        <v>30</v>
      </c>
      <c r="J63" s="64">
        <v>40</v>
      </c>
      <c r="K63" s="64">
        <v>30</v>
      </c>
      <c r="L63" s="64">
        <v>56</v>
      </c>
      <c r="M63" s="64">
        <v>18</v>
      </c>
      <c r="N63" s="64">
        <v>8</v>
      </c>
      <c r="O63" s="64">
        <v>30</v>
      </c>
      <c r="P63" s="64">
        <v>100</v>
      </c>
      <c r="Q63" s="64">
        <v>40</v>
      </c>
      <c r="R63" s="64">
        <v>40</v>
      </c>
      <c r="S63" s="64">
        <v>20</v>
      </c>
      <c r="T63" s="64">
        <v>99.7</v>
      </c>
      <c r="U63" s="64">
        <v>29.7</v>
      </c>
      <c r="V63" s="64">
        <v>20</v>
      </c>
      <c r="W63" s="64">
        <v>50</v>
      </c>
    </row>
    <row r="64" spans="1:23" ht="15.75" thickBot="1" x14ac:dyDescent="0.3">
      <c r="A64" s="62">
        <v>8</v>
      </c>
      <c r="B64" s="63" t="s">
        <v>154</v>
      </c>
      <c r="C64" s="64">
        <v>82.2</v>
      </c>
      <c r="D64" s="64">
        <v>81.5</v>
      </c>
      <c r="E64" s="64">
        <v>27</v>
      </c>
      <c r="F64" s="64">
        <v>18</v>
      </c>
      <c r="G64" s="64">
        <v>36.5</v>
      </c>
      <c r="H64" s="64">
        <v>96.5</v>
      </c>
      <c r="I64" s="64">
        <v>30</v>
      </c>
      <c r="J64" s="64">
        <v>38.6</v>
      </c>
      <c r="K64" s="64">
        <v>27.9</v>
      </c>
      <c r="L64" s="64">
        <v>46</v>
      </c>
      <c r="M64" s="64">
        <v>0</v>
      </c>
      <c r="N64" s="64">
        <v>16</v>
      </c>
      <c r="O64" s="64">
        <v>30</v>
      </c>
      <c r="P64" s="64">
        <v>97.2</v>
      </c>
      <c r="Q64" s="64">
        <v>37.200000000000003</v>
      </c>
      <c r="R64" s="64">
        <v>40</v>
      </c>
      <c r="S64" s="64">
        <v>20</v>
      </c>
      <c r="T64" s="64">
        <v>90</v>
      </c>
      <c r="U64" s="64">
        <v>30</v>
      </c>
      <c r="V64" s="64">
        <v>17.100000000000001</v>
      </c>
      <c r="W64" s="64">
        <v>42.9</v>
      </c>
    </row>
    <row r="65" spans="1:23" ht="15.75" thickBot="1" x14ac:dyDescent="0.3">
      <c r="A65" s="62">
        <v>9</v>
      </c>
      <c r="B65" s="63" t="s">
        <v>61</v>
      </c>
      <c r="C65" s="64">
        <v>89.1</v>
      </c>
      <c r="D65" s="64">
        <v>95.7</v>
      </c>
      <c r="E65" s="64">
        <v>25.7</v>
      </c>
      <c r="F65" s="64">
        <v>30</v>
      </c>
      <c r="G65" s="64">
        <v>40</v>
      </c>
      <c r="H65" s="64">
        <v>99.3</v>
      </c>
      <c r="I65" s="64">
        <v>30</v>
      </c>
      <c r="J65" s="64">
        <v>39.700000000000003</v>
      </c>
      <c r="K65" s="64">
        <v>29.6</v>
      </c>
      <c r="L65" s="64">
        <v>52</v>
      </c>
      <c r="M65" s="64">
        <v>6</v>
      </c>
      <c r="N65" s="64">
        <v>16</v>
      </c>
      <c r="O65" s="64">
        <v>30</v>
      </c>
      <c r="P65" s="64">
        <v>100</v>
      </c>
      <c r="Q65" s="64">
        <v>40</v>
      </c>
      <c r="R65" s="64">
        <v>40</v>
      </c>
      <c r="S65" s="64">
        <v>20</v>
      </c>
      <c r="T65" s="64">
        <v>98.6</v>
      </c>
      <c r="U65" s="64">
        <v>29.6</v>
      </c>
      <c r="V65" s="64">
        <v>19.7</v>
      </c>
      <c r="W65" s="64">
        <v>49.3</v>
      </c>
    </row>
    <row r="66" spans="1:23" ht="15.75" thickBot="1" x14ac:dyDescent="0.3">
      <c r="A66" s="62">
        <v>10</v>
      </c>
      <c r="B66" s="63" t="s">
        <v>155</v>
      </c>
      <c r="C66" s="64">
        <v>84.6</v>
      </c>
      <c r="D66" s="64">
        <v>95.8</v>
      </c>
      <c r="E66" s="64">
        <v>28.8</v>
      </c>
      <c r="F66" s="64">
        <v>27</v>
      </c>
      <c r="G66" s="64">
        <v>40</v>
      </c>
      <c r="H66" s="64">
        <v>99.1</v>
      </c>
      <c r="I66" s="64">
        <v>30</v>
      </c>
      <c r="J66" s="64">
        <v>39.6</v>
      </c>
      <c r="K66" s="64">
        <v>29.5</v>
      </c>
      <c r="L66" s="64">
        <v>28</v>
      </c>
      <c r="M66" s="64">
        <v>0</v>
      </c>
      <c r="N66" s="64">
        <v>8</v>
      </c>
      <c r="O66" s="64">
        <v>20</v>
      </c>
      <c r="P66" s="64">
        <v>100</v>
      </c>
      <c r="Q66" s="64">
        <v>40</v>
      </c>
      <c r="R66" s="64">
        <v>40</v>
      </c>
      <c r="S66" s="64">
        <v>20</v>
      </c>
      <c r="T66" s="64">
        <v>100</v>
      </c>
      <c r="U66" s="64">
        <v>30</v>
      </c>
      <c r="V66" s="64">
        <v>20</v>
      </c>
      <c r="W66" s="64">
        <v>50</v>
      </c>
    </row>
    <row r="67" spans="1:23" ht="15.75" thickBot="1" x14ac:dyDescent="0.3">
      <c r="A67" s="62">
        <v>11</v>
      </c>
      <c r="B67" s="63" t="s">
        <v>209</v>
      </c>
      <c r="C67" s="64">
        <v>79.3</v>
      </c>
      <c r="D67" s="64">
        <v>97.3</v>
      </c>
      <c r="E67" s="64">
        <v>27.3</v>
      </c>
      <c r="F67" s="64">
        <v>30</v>
      </c>
      <c r="G67" s="64">
        <v>40</v>
      </c>
      <c r="H67" s="64">
        <v>90</v>
      </c>
      <c r="I67" s="64">
        <v>24</v>
      </c>
      <c r="J67" s="64">
        <v>36</v>
      </c>
      <c r="K67" s="64">
        <v>30</v>
      </c>
      <c r="L67" s="64">
        <v>22</v>
      </c>
      <c r="M67" s="64">
        <v>0</v>
      </c>
      <c r="N67" s="64">
        <v>16</v>
      </c>
      <c r="O67" s="64">
        <v>6</v>
      </c>
      <c r="P67" s="64">
        <v>92.7</v>
      </c>
      <c r="Q67" s="64">
        <v>35.6</v>
      </c>
      <c r="R67" s="64">
        <v>40</v>
      </c>
      <c r="S67" s="64">
        <v>17.100000000000001</v>
      </c>
      <c r="T67" s="64">
        <v>94.5</v>
      </c>
      <c r="U67" s="64">
        <v>30</v>
      </c>
      <c r="V67" s="64">
        <v>20</v>
      </c>
      <c r="W67" s="64">
        <v>44.5</v>
      </c>
    </row>
    <row r="68" spans="1:23" ht="18.75" customHeight="1" x14ac:dyDescent="0.25">
      <c r="A68" s="51"/>
      <c r="B68" s="74" t="s">
        <v>109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</row>
    <row r="69" spans="1:23" ht="18.75" customHeight="1" x14ac:dyDescent="0.25">
      <c r="A69" s="51"/>
      <c r="B69" s="52" t="s">
        <v>233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</row>
    <row r="71" spans="1:23" ht="19.5" thickBot="1" x14ac:dyDescent="0.3">
      <c r="A71" s="78" t="s">
        <v>234</v>
      </c>
    </row>
    <row r="72" spans="1:23" ht="15.75" thickBot="1" x14ac:dyDescent="0.3">
      <c r="A72" s="65" t="s">
        <v>96</v>
      </c>
      <c r="B72" s="65" t="s">
        <v>97</v>
      </c>
      <c r="C72" s="65" t="s">
        <v>98</v>
      </c>
      <c r="D72" s="69" t="s">
        <v>99</v>
      </c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70"/>
    </row>
    <row r="73" spans="1:23" ht="22.5" customHeight="1" thickBot="1" x14ac:dyDescent="0.3">
      <c r="A73" s="66"/>
      <c r="B73" s="66"/>
      <c r="C73" s="66"/>
      <c r="D73" s="69" t="s">
        <v>100</v>
      </c>
      <c r="E73" s="68"/>
      <c r="F73" s="68"/>
      <c r="G73" s="70"/>
      <c r="H73" s="69" t="s">
        <v>101</v>
      </c>
      <c r="I73" s="68"/>
      <c r="J73" s="68"/>
      <c r="K73" s="70"/>
      <c r="L73" s="69" t="s">
        <v>102</v>
      </c>
      <c r="M73" s="68"/>
      <c r="N73" s="68"/>
      <c r="O73" s="70"/>
      <c r="P73" s="69" t="s">
        <v>103</v>
      </c>
      <c r="Q73" s="68"/>
      <c r="R73" s="68"/>
      <c r="S73" s="70"/>
      <c r="T73" s="69" t="s">
        <v>104</v>
      </c>
      <c r="U73" s="68"/>
      <c r="V73" s="68"/>
      <c r="W73" s="70"/>
    </row>
    <row r="74" spans="1:23" ht="15.75" thickBot="1" x14ac:dyDescent="0.3">
      <c r="A74" s="66"/>
      <c r="B74" s="66"/>
      <c r="C74" s="66"/>
      <c r="D74" s="61">
        <v>1</v>
      </c>
      <c r="E74" s="79" t="s">
        <v>111</v>
      </c>
      <c r="F74" s="79" t="s">
        <v>112</v>
      </c>
      <c r="G74" s="79" t="s">
        <v>113</v>
      </c>
      <c r="H74" s="79">
        <v>2</v>
      </c>
      <c r="I74" s="79" t="s">
        <v>114</v>
      </c>
      <c r="J74" s="79" t="s">
        <v>105</v>
      </c>
      <c r="K74" s="79" t="s">
        <v>115</v>
      </c>
      <c r="L74" s="79">
        <v>3</v>
      </c>
      <c r="M74" s="79" t="s">
        <v>85</v>
      </c>
      <c r="N74" s="79" t="s">
        <v>86</v>
      </c>
      <c r="O74" s="79" t="s">
        <v>116</v>
      </c>
      <c r="P74" s="79">
        <v>4</v>
      </c>
      <c r="Q74" s="79" t="s">
        <v>117</v>
      </c>
      <c r="R74" s="79" t="s">
        <v>118</v>
      </c>
      <c r="S74" s="79" t="s">
        <v>119</v>
      </c>
      <c r="T74" s="79">
        <v>5</v>
      </c>
      <c r="U74" s="79" t="s">
        <v>120</v>
      </c>
      <c r="V74" s="79" t="s">
        <v>121</v>
      </c>
      <c r="W74" s="79" t="s">
        <v>122</v>
      </c>
    </row>
    <row r="75" spans="1:23" ht="15.75" thickBot="1" x14ac:dyDescent="0.3">
      <c r="A75" s="67"/>
      <c r="B75" s="67"/>
      <c r="C75" s="67"/>
      <c r="D75" s="61">
        <v>100</v>
      </c>
      <c r="E75" s="61">
        <v>30</v>
      </c>
      <c r="F75" s="61">
        <v>30</v>
      </c>
      <c r="G75" s="61">
        <v>40</v>
      </c>
      <c r="H75" s="61">
        <v>100</v>
      </c>
      <c r="I75" s="61">
        <v>30</v>
      </c>
      <c r="J75" s="61">
        <v>40</v>
      </c>
      <c r="K75" s="61">
        <v>30</v>
      </c>
      <c r="L75" s="61">
        <v>100</v>
      </c>
      <c r="M75" s="61">
        <v>30</v>
      </c>
      <c r="N75" s="61">
        <v>40</v>
      </c>
      <c r="O75" s="61">
        <v>30</v>
      </c>
      <c r="P75" s="61">
        <v>100</v>
      </c>
      <c r="Q75" s="61">
        <v>40</v>
      </c>
      <c r="R75" s="61">
        <v>40</v>
      </c>
      <c r="S75" s="61">
        <v>20</v>
      </c>
      <c r="T75" s="61">
        <v>100</v>
      </c>
      <c r="U75" s="61">
        <v>30</v>
      </c>
      <c r="V75" s="61">
        <v>20</v>
      </c>
      <c r="W75" s="61">
        <v>50</v>
      </c>
    </row>
    <row r="76" spans="1:23" ht="15.75" thickBot="1" x14ac:dyDescent="0.3">
      <c r="A76" s="71" t="s">
        <v>107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3"/>
    </row>
    <row r="77" spans="1:23" ht="15.75" thickBot="1" x14ac:dyDescent="0.3">
      <c r="A77" s="62">
        <v>1</v>
      </c>
      <c r="B77" s="63" t="s">
        <v>210</v>
      </c>
      <c r="C77" s="64">
        <v>90.8</v>
      </c>
      <c r="D77" s="64">
        <v>97</v>
      </c>
      <c r="E77" s="64">
        <v>27.6</v>
      </c>
      <c r="F77" s="64">
        <v>30</v>
      </c>
      <c r="G77" s="64">
        <v>39.4</v>
      </c>
      <c r="H77" s="64">
        <v>99.5</v>
      </c>
      <c r="I77" s="64">
        <v>30</v>
      </c>
      <c r="J77" s="64">
        <v>39.799999999999997</v>
      </c>
      <c r="K77" s="64">
        <v>29.7</v>
      </c>
      <c r="L77" s="64">
        <v>58.5</v>
      </c>
      <c r="M77" s="64">
        <v>6</v>
      </c>
      <c r="N77" s="64">
        <v>24</v>
      </c>
      <c r="O77" s="64">
        <v>28.5</v>
      </c>
      <c r="P77" s="64">
        <v>99.7</v>
      </c>
      <c r="Q77" s="64">
        <v>39.799999999999997</v>
      </c>
      <c r="R77" s="64">
        <v>40</v>
      </c>
      <c r="S77" s="64">
        <v>19.899999999999999</v>
      </c>
      <c r="T77" s="64">
        <v>99.2</v>
      </c>
      <c r="U77" s="64">
        <v>29.9</v>
      </c>
      <c r="V77" s="64">
        <v>19.8</v>
      </c>
      <c r="W77" s="64">
        <v>49.5</v>
      </c>
    </row>
    <row r="78" spans="1:23" ht="15.75" thickBot="1" x14ac:dyDescent="0.3">
      <c r="A78" s="62">
        <v>2</v>
      </c>
      <c r="B78" s="63" t="s">
        <v>211</v>
      </c>
      <c r="C78" s="64">
        <v>86.5</v>
      </c>
      <c r="D78" s="64">
        <v>94.8</v>
      </c>
      <c r="E78" s="64">
        <v>24.8</v>
      </c>
      <c r="F78" s="64">
        <v>30</v>
      </c>
      <c r="G78" s="64">
        <v>40</v>
      </c>
      <c r="H78" s="64">
        <v>96.9</v>
      </c>
      <c r="I78" s="64">
        <v>30</v>
      </c>
      <c r="J78" s="64">
        <v>38.799999999999997</v>
      </c>
      <c r="K78" s="64">
        <v>28.1</v>
      </c>
      <c r="L78" s="64">
        <v>52</v>
      </c>
      <c r="M78" s="64">
        <v>6</v>
      </c>
      <c r="N78" s="64">
        <v>16</v>
      </c>
      <c r="O78" s="64">
        <v>30</v>
      </c>
      <c r="P78" s="64">
        <v>95</v>
      </c>
      <c r="Q78" s="64">
        <v>37.5</v>
      </c>
      <c r="R78" s="64">
        <v>37.5</v>
      </c>
      <c r="S78" s="64">
        <v>20</v>
      </c>
      <c r="T78" s="64">
        <v>93.8</v>
      </c>
      <c r="U78" s="64">
        <v>28.1</v>
      </c>
      <c r="V78" s="64">
        <v>18.8</v>
      </c>
      <c r="W78" s="64">
        <v>46.9</v>
      </c>
    </row>
    <row r="79" spans="1:23" ht="18.75" customHeight="1" x14ac:dyDescent="0.25">
      <c r="A79" s="51"/>
      <c r="B79" s="74" t="s">
        <v>109</v>
      </c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</row>
    <row r="80" spans="1:23" ht="18.75" customHeight="1" x14ac:dyDescent="0.25">
      <c r="A80" s="51"/>
      <c r="B80" s="52" t="s">
        <v>235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</row>
    <row r="82" spans="1:23" ht="19.5" thickBot="1" x14ac:dyDescent="0.3">
      <c r="A82" s="78" t="s">
        <v>236</v>
      </c>
    </row>
    <row r="83" spans="1:23" ht="15.75" thickBot="1" x14ac:dyDescent="0.3">
      <c r="A83" s="65" t="s">
        <v>96</v>
      </c>
      <c r="B83" s="65" t="s">
        <v>97</v>
      </c>
      <c r="C83" s="65" t="s">
        <v>98</v>
      </c>
      <c r="D83" s="69" t="s">
        <v>99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70"/>
    </row>
    <row r="84" spans="1:23" ht="22.5" customHeight="1" thickBot="1" x14ac:dyDescent="0.3">
      <c r="A84" s="66"/>
      <c r="B84" s="66"/>
      <c r="C84" s="66"/>
      <c r="D84" s="69" t="s">
        <v>100</v>
      </c>
      <c r="E84" s="68"/>
      <c r="F84" s="68"/>
      <c r="G84" s="70"/>
      <c r="H84" s="69" t="s">
        <v>101</v>
      </c>
      <c r="I84" s="68"/>
      <c r="J84" s="68"/>
      <c r="K84" s="70"/>
      <c r="L84" s="69" t="s">
        <v>102</v>
      </c>
      <c r="M84" s="68"/>
      <c r="N84" s="68"/>
      <c r="O84" s="70"/>
      <c r="P84" s="69" t="s">
        <v>103</v>
      </c>
      <c r="Q84" s="68"/>
      <c r="R84" s="68"/>
      <c r="S84" s="70"/>
      <c r="T84" s="69" t="s">
        <v>104</v>
      </c>
      <c r="U84" s="68"/>
      <c r="V84" s="68"/>
      <c r="W84" s="70"/>
    </row>
    <row r="85" spans="1:23" ht="15.75" thickBot="1" x14ac:dyDescent="0.3">
      <c r="A85" s="66"/>
      <c r="B85" s="66"/>
      <c r="C85" s="66"/>
      <c r="D85" s="61">
        <v>1</v>
      </c>
      <c r="E85" s="79" t="s">
        <v>111</v>
      </c>
      <c r="F85" s="79" t="s">
        <v>112</v>
      </c>
      <c r="G85" s="79" t="s">
        <v>113</v>
      </c>
      <c r="H85" s="79">
        <v>2</v>
      </c>
      <c r="I85" s="79" t="s">
        <v>114</v>
      </c>
      <c r="J85" s="79" t="s">
        <v>105</v>
      </c>
      <c r="K85" s="79" t="s">
        <v>115</v>
      </c>
      <c r="L85" s="79">
        <v>3</v>
      </c>
      <c r="M85" s="79" t="s">
        <v>85</v>
      </c>
      <c r="N85" s="79" t="s">
        <v>86</v>
      </c>
      <c r="O85" s="79" t="s">
        <v>116</v>
      </c>
      <c r="P85" s="79">
        <v>4</v>
      </c>
      <c r="Q85" s="79" t="s">
        <v>117</v>
      </c>
      <c r="R85" s="79" t="s">
        <v>118</v>
      </c>
      <c r="S85" s="79" t="s">
        <v>119</v>
      </c>
      <c r="T85" s="79">
        <v>5</v>
      </c>
      <c r="U85" s="79" t="s">
        <v>120</v>
      </c>
      <c r="V85" s="79" t="s">
        <v>121</v>
      </c>
      <c r="W85" s="79" t="s">
        <v>122</v>
      </c>
    </row>
    <row r="86" spans="1:23" ht="15.75" thickBot="1" x14ac:dyDescent="0.3">
      <c r="A86" s="67"/>
      <c r="B86" s="67"/>
      <c r="C86" s="67"/>
      <c r="D86" s="61">
        <v>100</v>
      </c>
      <c r="E86" s="61">
        <v>30</v>
      </c>
      <c r="F86" s="61">
        <v>30</v>
      </c>
      <c r="G86" s="61">
        <v>40</v>
      </c>
      <c r="H86" s="61">
        <v>100</v>
      </c>
      <c r="I86" s="61">
        <v>30</v>
      </c>
      <c r="J86" s="61">
        <v>40</v>
      </c>
      <c r="K86" s="61">
        <v>30</v>
      </c>
      <c r="L86" s="61">
        <v>100</v>
      </c>
      <c r="M86" s="61">
        <v>30</v>
      </c>
      <c r="N86" s="61">
        <v>40</v>
      </c>
      <c r="O86" s="61">
        <v>30</v>
      </c>
      <c r="P86" s="61">
        <v>100</v>
      </c>
      <c r="Q86" s="61">
        <v>40</v>
      </c>
      <c r="R86" s="61">
        <v>40</v>
      </c>
      <c r="S86" s="61">
        <v>20</v>
      </c>
      <c r="T86" s="61">
        <v>100</v>
      </c>
      <c r="U86" s="61">
        <v>30</v>
      </c>
      <c r="V86" s="61">
        <v>20</v>
      </c>
      <c r="W86" s="61">
        <v>50</v>
      </c>
    </row>
    <row r="87" spans="1:23" ht="15.75" thickBot="1" x14ac:dyDescent="0.3">
      <c r="A87" s="71" t="s">
        <v>107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3"/>
    </row>
    <row r="88" spans="1:23" ht="15.75" thickBot="1" x14ac:dyDescent="0.3">
      <c r="A88" s="62">
        <v>1</v>
      </c>
      <c r="B88" s="63" t="s">
        <v>159</v>
      </c>
      <c r="C88" s="64">
        <v>83</v>
      </c>
      <c r="D88" s="64">
        <v>88.6</v>
      </c>
      <c r="E88" s="64">
        <v>24</v>
      </c>
      <c r="F88" s="64">
        <v>27</v>
      </c>
      <c r="G88" s="64">
        <v>37.6</v>
      </c>
      <c r="H88" s="64">
        <v>98.9</v>
      </c>
      <c r="I88" s="64">
        <v>30</v>
      </c>
      <c r="J88" s="64">
        <v>39.6</v>
      </c>
      <c r="K88" s="64">
        <v>29.3</v>
      </c>
      <c r="L88" s="64">
        <v>30</v>
      </c>
      <c r="M88" s="64">
        <v>0</v>
      </c>
      <c r="N88" s="64">
        <v>0</v>
      </c>
      <c r="O88" s="64">
        <v>30</v>
      </c>
      <c r="P88" s="64">
        <v>98.7</v>
      </c>
      <c r="Q88" s="64">
        <v>38.700000000000003</v>
      </c>
      <c r="R88" s="64">
        <v>40</v>
      </c>
      <c r="S88" s="64">
        <v>20</v>
      </c>
      <c r="T88" s="64">
        <v>98.7</v>
      </c>
      <c r="U88" s="64">
        <v>30</v>
      </c>
      <c r="V88" s="64">
        <v>18.7</v>
      </c>
      <c r="W88" s="64">
        <v>50</v>
      </c>
    </row>
    <row r="89" spans="1:23" ht="23.25" thickBot="1" x14ac:dyDescent="0.3">
      <c r="A89" s="62">
        <v>2</v>
      </c>
      <c r="B89" s="63" t="s">
        <v>62</v>
      </c>
      <c r="C89" s="64">
        <v>87.9</v>
      </c>
      <c r="D89" s="64">
        <v>98.6</v>
      </c>
      <c r="E89" s="64">
        <v>29.4</v>
      </c>
      <c r="F89" s="64">
        <v>30</v>
      </c>
      <c r="G89" s="64">
        <v>39.200000000000003</v>
      </c>
      <c r="H89" s="64">
        <v>99.1</v>
      </c>
      <c r="I89" s="64">
        <v>30</v>
      </c>
      <c r="J89" s="64">
        <v>39.6</v>
      </c>
      <c r="K89" s="64">
        <v>29.5</v>
      </c>
      <c r="L89" s="64">
        <v>42</v>
      </c>
      <c r="M89" s="64">
        <v>6</v>
      </c>
      <c r="N89" s="64">
        <v>24</v>
      </c>
      <c r="O89" s="64">
        <v>12</v>
      </c>
      <c r="P89" s="64">
        <v>100</v>
      </c>
      <c r="Q89" s="64">
        <v>40</v>
      </c>
      <c r="R89" s="64">
        <v>40</v>
      </c>
      <c r="S89" s="64">
        <v>20</v>
      </c>
      <c r="T89" s="64">
        <v>100</v>
      </c>
      <c r="U89" s="64">
        <v>30</v>
      </c>
      <c r="V89" s="64">
        <v>20</v>
      </c>
      <c r="W89" s="64">
        <v>50</v>
      </c>
    </row>
    <row r="90" spans="1:23" ht="23.25" thickBot="1" x14ac:dyDescent="0.3">
      <c r="A90" s="62">
        <v>3</v>
      </c>
      <c r="B90" s="63" t="s">
        <v>63</v>
      </c>
      <c r="C90" s="64">
        <v>82.1</v>
      </c>
      <c r="D90" s="64">
        <v>99.4</v>
      </c>
      <c r="E90" s="64">
        <v>29.4</v>
      </c>
      <c r="F90" s="64">
        <v>30</v>
      </c>
      <c r="G90" s="64">
        <v>40</v>
      </c>
      <c r="H90" s="64">
        <v>100</v>
      </c>
      <c r="I90" s="64">
        <v>30</v>
      </c>
      <c r="J90" s="64">
        <v>40</v>
      </c>
      <c r="K90" s="64">
        <v>30</v>
      </c>
      <c r="L90" s="64">
        <v>11</v>
      </c>
      <c r="M90" s="64">
        <v>0</v>
      </c>
      <c r="N90" s="64">
        <v>8</v>
      </c>
      <c r="O90" s="64">
        <v>3</v>
      </c>
      <c r="P90" s="64">
        <v>100</v>
      </c>
      <c r="Q90" s="64">
        <v>40</v>
      </c>
      <c r="R90" s="64">
        <v>40</v>
      </c>
      <c r="S90" s="64">
        <v>20</v>
      </c>
      <c r="T90" s="64">
        <v>100</v>
      </c>
      <c r="U90" s="64">
        <v>30</v>
      </c>
      <c r="V90" s="64">
        <v>20</v>
      </c>
      <c r="W90" s="64">
        <v>50</v>
      </c>
    </row>
    <row r="91" spans="1:23" ht="23.25" thickBot="1" x14ac:dyDescent="0.3">
      <c r="A91" s="62">
        <v>4</v>
      </c>
      <c r="B91" s="63" t="s">
        <v>64</v>
      </c>
      <c r="C91" s="64">
        <v>87.5</v>
      </c>
      <c r="D91" s="64">
        <v>99.4</v>
      </c>
      <c r="E91" s="64">
        <v>29.4</v>
      </c>
      <c r="F91" s="64">
        <v>30</v>
      </c>
      <c r="G91" s="64">
        <v>40</v>
      </c>
      <c r="H91" s="64">
        <v>100</v>
      </c>
      <c r="I91" s="64">
        <v>30</v>
      </c>
      <c r="J91" s="64">
        <v>40</v>
      </c>
      <c r="K91" s="64">
        <v>30</v>
      </c>
      <c r="L91" s="64">
        <v>38</v>
      </c>
      <c r="M91" s="64">
        <v>0</v>
      </c>
      <c r="N91" s="64">
        <v>8</v>
      </c>
      <c r="O91" s="64">
        <v>30</v>
      </c>
      <c r="P91" s="64">
        <v>100</v>
      </c>
      <c r="Q91" s="64">
        <v>40</v>
      </c>
      <c r="R91" s="64">
        <v>40</v>
      </c>
      <c r="S91" s="64">
        <v>20</v>
      </c>
      <c r="T91" s="64">
        <v>100</v>
      </c>
      <c r="U91" s="64">
        <v>30</v>
      </c>
      <c r="V91" s="64">
        <v>20</v>
      </c>
      <c r="W91" s="64">
        <v>50</v>
      </c>
    </row>
    <row r="92" spans="1:23" ht="18.75" customHeight="1" x14ac:dyDescent="0.25">
      <c r="A92" s="51"/>
      <c r="B92" s="74" t="s">
        <v>109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</row>
    <row r="93" spans="1:23" ht="18.75" customHeight="1" x14ac:dyDescent="0.25">
      <c r="A93" s="51"/>
      <c r="B93" s="52" t="s">
        <v>237</v>
      </c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</row>
    <row r="95" spans="1:23" ht="19.5" thickBot="1" x14ac:dyDescent="0.3">
      <c r="A95" s="78" t="s">
        <v>238</v>
      </c>
    </row>
    <row r="96" spans="1:23" ht="15.75" thickBot="1" x14ac:dyDescent="0.3">
      <c r="A96" s="65" t="s">
        <v>96</v>
      </c>
      <c r="B96" s="65" t="s">
        <v>97</v>
      </c>
      <c r="C96" s="65" t="s">
        <v>98</v>
      </c>
      <c r="D96" s="69" t="s">
        <v>99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70"/>
    </row>
    <row r="97" spans="1:23" ht="22.5" customHeight="1" thickBot="1" x14ac:dyDescent="0.3">
      <c r="A97" s="66"/>
      <c r="B97" s="66"/>
      <c r="C97" s="66"/>
      <c r="D97" s="69" t="s">
        <v>100</v>
      </c>
      <c r="E97" s="68"/>
      <c r="F97" s="68"/>
      <c r="G97" s="70"/>
      <c r="H97" s="69" t="s">
        <v>101</v>
      </c>
      <c r="I97" s="68"/>
      <c r="J97" s="68"/>
      <c r="K97" s="70"/>
      <c r="L97" s="69" t="s">
        <v>102</v>
      </c>
      <c r="M97" s="68"/>
      <c r="N97" s="68"/>
      <c r="O97" s="70"/>
      <c r="P97" s="69" t="s">
        <v>103</v>
      </c>
      <c r="Q97" s="68"/>
      <c r="R97" s="68"/>
      <c r="S97" s="70"/>
      <c r="T97" s="69" t="s">
        <v>104</v>
      </c>
      <c r="U97" s="68"/>
      <c r="V97" s="68"/>
      <c r="W97" s="70"/>
    </row>
    <row r="98" spans="1:23" ht="15.75" thickBot="1" x14ac:dyDescent="0.3">
      <c r="A98" s="66"/>
      <c r="B98" s="66"/>
      <c r="C98" s="66"/>
      <c r="D98" s="61">
        <v>1</v>
      </c>
      <c r="E98" s="79" t="s">
        <v>111</v>
      </c>
      <c r="F98" s="79" t="s">
        <v>112</v>
      </c>
      <c r="G98" s="79" t="s">
        <v>113</v>
      </c>
      <c r="H98" s="79">
        <v>2</v>
      </c>
      <c r="I98" s="79" t="s">
        <v>114</v>
      </c>
      <c r="J98" s="79" t="s">
        <v>105</v>
      </c>
      <c r="K98" s="79" t="s">
        <v>115</v>
      </c>
      <c r="L98" s="79">
        <v>3</v>
      </c>
      <c r="M98" s="79" t="s">
        <v>85</v>
      </c>
      <c r="N98" s="79" t="s">
        <v>86</v>
      </c>
      <c r="O98" s="79" t="s">
        <v>116</v>
      </c>
      <c r="P98" s="79">
        <v>4</v>
      </c>
      <c r="Q98" s="79" t="s">
        <v>117</v>
      </c>
      <c r="R98" s="79" t="s">
        <v>118</v>
      </c>
      <c r="S98" s="79" t="s">
        <v>119</v>
      </c>
      <c r="T98" s="79">
        <v>5</v>
      </c>
      <c r="U98" s="79" t="s">
        <v>120</v>
      </c>
      <c r="V98" s="79" t="s">
        <v>121</v>
      </c>
      <c r="W98" s="79" t="s">
        <v>122</v>
      </c>
    </row>
    <row r="99" spans="1:23" ht="15.75" thickBot="1" x14ac:dyDescent="0.3">
      <c r="A99" s="67"/>
      <c r="B99" s="67"/>
      <c r="C99" s="67"/>
      <c r="D99" s="61">
        <v>100</v>
      </c>
      <c r="E99" s="61">
        <v>30</v>
      </c>
      <c r="F99" s="61">
        <v>30</v>
      </c>
      <c r="G99" s="61">
        <v>40</v>
      </c>
      <c r="H99" s="61">
        <v>100</v>
      </c>
      <c r="I99" s="61">
        <v>30</v>
      </c>
      <c r="J99" s="61">
        <v>40</v>
      </c>
      <c r="K99" s="61">
        <v>30</v>
      </c>
      <c r="L99" s="61">
        <v>100</v>
      </c>
      <c r="M99" s="61">
        <v>30</v>
      </c>
      <c r="N99" s="61">
        <v>40</v>
      </c>
      <c r="O99" s="61">
        <v>30</v>
      </c>
      <c r="P99" s="61">
        <v>100</v>
      </c>
      <c r="Q99" s="61">
        <v>40</v>
      </c>
      <c r="R99" s="61">
        <v>40</v>
      </c>
      <c r="S99" s="61">
        <v>20</v>
      </c>
      <c r="T99" s="61">
        <v>100</v>
      </c>
      <c r="U99" s="61">
        <v>30</v>
      </c>
      <c r="V99" s="61">
        <v>20</v>
      </c>
      <c r="W99" s="61">
        <v>50</v>
      </c>
    </row>
    <row r="100" spans="1:23" ht="15.75" thickBot="1" x14ac:dyDescent="0.3">
      <c r="A100" s="71" t="s">
        <v>107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3"/>
    </row>
    <row r="101" spans="1:23" ht="15.75" thickBot="1" x14ac:dyDescent="0.3">
      <c r="A101" s="62">
        <v>1</v>
      </c>
      <c r="B101" s="63" t="s">
        <v>212</v>
      </c>
      <c r="C101" s="64">
        <v>95.4</v>
      </c>
      <c r="D101" s="64">
        <v>99.5</v>
      </c>
      <c r="E101" s="64">
        <v>29.7</v>
      </c>
      <c r="F101" s="64">
        <v>30</v>
      </c>
      <c r="G101" s="64">
        <v>39.799999999999997</v>
      </c>
      <c r="H101" s="64">
        <v>99.7</v>
      </c>
      <c r="I101" s="64">
        <v>30</v>
      </c>
      <c r="J101" s="64">
        <v>39.9</v>
      </c>
      <c r="K101" s="64">
        <v>29.8</v>
      </c>
      <c r="L101" s="64">
        <v>80</v>
      </c>
      <c r="M101" s="64">
        <v>18</v>
      </c>
      <c r="N101" s="64">
        <v>32</v>
      </c>
      <c r="O101" s="64">
        <v>30</v>
      </c>
      <c r="P101" s="64">
        <v>99.1</v>
      </c>
      <c r="Q101" s="64">
        <v>39.5</v>
      </c>
      <c r="R101" s="64">
        <v>39.700000000000003</v>
      </c>
      <c r="S101" s="64">
        <v>19.899999999999999</v>
      </c>
      <c r="T101" s="64">
        <v>98.8</v>
      </c>
      <c r="U101" s="64">
        <v>29.5</v>
      </c>
      <c r="V101" s="64">
        <v>19.8</v>
      </c>
      <c r="W101" s="64">
        <v>49.5</v>
      </c>
    </row>
    <row r="102" spans="1:23" ht="15.75" thickBot="1" x14ac:dyDescent="0.3">
      <c r="A102" s="62">
        <v>2</v>
      </c>
      <c r="B102" s="63" t="s">
        <v>213</v>
      </c>
      <c r="C102" s="64">
        <v>84.5</v>
      </c>
      <c r="D102" s="64">
        <v>92.6</v>
      </c>
      <c r="E102" s="64">
        <v>27.6</v>
      </c>
      <c r="F102" s="64">
        <v>27</v>
      </c>
      <c r="G102" s="64">
        <v>38</v>
      </c>
      <c r="H102" s="64">
        <v>87.8</v>
      </c>
      <c r="I102" s="64">
        <v>24</v>
      </c>
      <c r="J102" s="64">
        <v>35.1</v>
      </c>
      <c r="K102" s="64">
        <v>28.7</v>
      </c>
      <c r="L102" s="64">
        <v>50</v>
      </c>
      <c r="M102" s="64">
        <v>6</v>
      </c>
      <c r="N102" s="64">
        <v>24</v>
      </c>
      <c r="O102" s="64">
        <v>20</v>
      </c>
      <c r="P102" s="64">
        <v>96.4</v>
      </c>
      <c r="Q102" s="64">
        <v>38</v>
      </c>
      <c r="R102" s="64">
        <v>38.799999999999997</v>
      </c>
      <c r="S102" s="64">
        <v>19.5</v>
      </c>
      <c r="T102" s="64">
        <v>95.9</v>
      </c>
      <c r="U102" s="64">
        <v>28.7</v>
      </c>
      <c r="V102" s="64">
        <v>19.3</v>
      </c>
      <c r="W102" s="64">
        <v>48</v>
      </c>
    </row>
    <row r="103" spans="1:23" ht="15.75" thickBot="1" x14ac:dyDescent="0.3">
      <c r="A103" s="62">
        <v>3</v>
      </c>
      <c r="B103" s="63" t="s">
        <v>214</v>
      </c>
      <c r="C103" s="64">
        <v>85.9</v>
      </c>
      <c r="D103" s="64">
        <v>94.2</v>
      </c>
      <c r="E103" s="64">
        <v>26.4</v>
      </c>
      <c r="F103" s="64">
        <v>30</v>
      </c>
      <c r="G103" s="64">
        <v>37.799999999999997</v>
      </c>
      <c r="H103" s="64">
        <v>88.2</v>
      </c>
      <c r="I103" s="64">
        <v>24</v>
      </c>
      <c r="J103" s="64">
        <v>35.299999999999997</v>
      </c>
      <c r="K103" s="64">
        <v>28.9</v>
      </c>
      <c r="L103" s="64">
        <v>50</v>
      </c>
      <c r="M103" s="64">
        <v>12</v>
      </c>
      <c r="N103" s="64">
        <v>8</v>
      </c>
      <c r="O103" s="64">
        <v>30</v>
      </c>
      <c r="P103" s="64">
        <v>99</v>
      </c>
      <c r="Q103" s="64">
        <v>39.6</v>
      </c>
      <c r="R103" s="64">
        <v>39.6</v>
      </c>
      <c r="S103" s="64">
        <v>19.7</v>
      </c>
      <c r="T103" s="64">
        <v>98</v>
      </c>
      <c r="U103" s="64">
        <v>29.4</v>
      </c>
      <c r="V103" s="64">
        <v>19.100000000000001</v>
      </c>
      <c r="W103" s="64">
        <v>49.6</v>
      </c>
    </row>
    <row r="104" spans="1:23" ht="18.75" customHeight="1" x14ac:dyDescent="0.25">
      <c r="A104" s="51"/>
      <c r="B104" s="74" t="s">
        <v>109</v>
      </c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ht="18.75" customHeight="1" x14ac:dyDescent="0.25">
      <c r="A105" s="51"/>
      <c r="B105" s="52" t="s">
        <v>239</v>
      </c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</row>
    <row r="107" spans="1:23" ht="19.5" thickBot="1" x14ac:dyDescent="0.3">
      <c r="A107" s="78" t="s">
        <v>240</v>
      </c>
    </row>
    <row r="108" spans="1:23" ht="15.75" thickBot="1" x14ac:dyDescent="0.3">
      <c r="A108" s="65" t="s">
        <v>96</v>
      </c>
      <c r="B108" s="65" t="s">
        <v>97</v>
      </c>
      <c r="C108" s="65" t="s">
        <v>98</v>
      </c>
      <c r="D108" s="69" t="s">
        <v>99</v>
      </c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70"/>
    </row>
    <row r="109" spans="1:23" ht="22.5" customHeight="1" thickBot="1" x14ac:dyDescent="0.3">
      <c r="A109" s="66"/>
      <c r="B109" s="66"/>
      <c r="C109" s="66"/>
      <c r="D109" s="69" t="s">
        <v>100</v>
      </c>
      <c r="E109" s="68"/>
      <c r="F109" s="68"/>
      <c r="G109" s="70"/>
      <c r="H109" s="69" t="s">
        <v>101</v>
      </c>
      <c r="I109" s="68"/>
      <c r="J109" s="68"/>
      <c r="K109" s="70"/>
      <c r="L109" s="69" t="s">
        <v>102</v>
      </c>
      <c r="M109" s="68"/>
      <c r="N109" s="68"/>
      <c r="O109" s="70"/>
      <c r="P109" s="69" t="s">
        <v>103</v>
      </c>
      <c r="Q109" s="68"/>
      <c r="R109" s="68"/>
      <c r="S109" s="70"/>
      <c r="T109" s="69" t="s">
        <v>104</v>
      </c>
      <c r="U109" s="68"/>
      <c r="V109" s="68"/>
      <c r="W109" s="70"/>
    </row>
    <row r="110" spans="1:23" ht="15.75" thickBot="1" x14ac:dyDescent="0.3">
      <c r="A110" s="66"/>
      <c r="B110" s="66"/>
      <c r="C110" s="66"/>
      <c r="D110" s="61">
        <v>1</v>
      </c>
      <c r="E110" s="79" t="s">
        <v>111</v>
      </c>
      <c r="F110" s="79" t="s">
        <v>112</v>
      </c>
      <c r="G110" s="79" t="s">
        <v>113</v>
      </c>
      <c r="H110" s="79">
        <v>2</v>
      </c>
      <c r="I110" s="79" t="s">
        <v>114</v>
      </c>
      <c r="J110" s="79" t="s">
        <v>105</v>
      </c>
      <c r="K110" s="79" t="s">
        <v>115</v>
      </c>
      <c r="L110" s="79">
        <v>3</v>
      </c>
      <c r="M110" s="79" t="s">
        <v>85</v>
      </c>
      <c r="N110" s="79" t="s">
        <v>86</v>
      </c>
      <c r="O110" s="79" t="s">
        <v>116</v>
      </c>
      <c r="P110" s="79">
        <v>4</v>
      </c>
      <c r="Q110" s="79" t="s">
        <v>117</v>
      </c>
      <c r="R110" s="79" t="s">
        <v>118</v>
      </c>
      <c r="S110" s="79" t="s">
        <v>119</v>
      </c>
      <c r="T110" s="79">
        <v>5</v>
      </c>
      <c r="U110" s="79" t="s">
        <v>120</v>
      </c>
      <c r="V110" s="79" t="s">
        <v>121</v>
      </c>
      <c r="W110" s="79" t="s">
        <v>122</v>
      </c>
    </row>
    <row r="111" spans="1:23" ht="15.75" thickBot="1" x14ac:dyDescent="0.3">
      <c r="A111" s="67"/>
      <c r="B111" s="67"/>
      <c r="C111" s="67"/>
      <c r="D111" s="61">
        <v>100</v>
      </c>
      <c r="E111" s="61">
        <v>30</v>
      </c>
      <c r="F111" s="61">
        <v>30</v>
      </c>
      <c r="G111" s="61">
        <v>40</v>
      </c>
      <c r="H111" s="61">
        <v>100</v>
      </c>
      <c r="I111" s="61">
        <v>30</v>
      </c>
      <c r="J111" s="61">
        <v>40</v>
      </c>
      <c r="K111" s="61">
        <v>30</v>
      </c>
      <c r="L111" s="61">
        <v>100</v>
      </c>
      <c r="M111" s="61">
        <v>30</v>
      </c>
      <c r="N111" s="61">
        <v>40</v>
      </c>
      <c r="O111" s="61">
        <v>30</v>
      </c>
      <c r="P111" s="61">
        <v>100</v>
      </c>
      <c r="Q111" s="61">
        <v>40</v>
      </c>
      <c r="R111" s="61">
        <v>40</v>
      </c>
      <c r="S111" s="61">
        <v>20</v>
      </c>
      <c r="T111" s="61">
        <v>100</v>
      </c>
      <c r="U111" s="61">
        <v>30</v>
      </c>
      <c r="V111" s="61">
        <v>20</v>
      </c>
      <c r="W111" s="61">
        <v>50</v>
      </c>
    </row>
    <row r="112" spans="1:23" ht="15.75" thickBot="1" x14ac:dyDescent="0.3">
      <c r="A112" s="71" t="s">
        <v>107</v>
      </c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3"/>
    </row>
    <row r="113" spans="1:23" ht="15.75" thickBot="1" x14ac:dyDescent="0.3">
      <c r="A113" s="62">
        <v>1</v>
      </c>
      <c r="B113" s="63" t="s">
        <v>215</v>
      </c>
      <c r="C113" s="64">
        <v>85.1</v>
      </c>
      <c r="D113" s="64">
        <v>85.7</v>
      </c>
      <c r="E113" s="64">
        <v>28.5</v>
      </c>
      <c r="F113" s="64">
        <v>18</v>
      </c>
      <c r="G113" s="64">
        <v>39.200000000000003</v>
      </c>
      <c r="H113" s="64">
        <v>89.1</v>
      </c>
      <c r="I113" s="64">
        <v>24</v>
      </c>
      <c r="J113" s="64">
        <v>35.6</v>
      </c>
      <c r="K113" s="64">
        <v>29.4</v>
      </c>
      <c r="L113" s="64">
        <v>52</v>
      </c>
      <c r="M113" s="64">
        <v>6</v>
      </c>
      <c r="N113" s="64">
        <v>16</v>
      </c>
      <c r="O113" s="64">
        <v>30</v>
      </c>
      <c r="P113" s="64">
        <v>99.4</v>
      </c>
      <c r="Q113" s="64">
        <v>39.799999999999997</v>
      </c>
      <c r="R113" s="64">
        <v>39.799999999999997</v>
      </c>
      <c r="S113" s="64">
        <v>19.899999999999999</v>
      </c>
      <c r="T113" s="64">
        <v>99.1</v>
      </c>
      <c r="U113" s="64">
        <v>29.8</v>
      </c>
      <c r="V113" s="64">
        <v>19.600000000000001</v>
      </c>
      <c r="W113" s="64">
        <v>49.7</v>
      </c>
    </row>
    <row r="114" spans="1:23" ht="15.75" thickBot="1" x14ac:dyDescent="0.3">
      <c r="A114" s="62">
        <v>2</v>
      </c>
      <c r="B114" s="63" t="s">
        <v>216</v>
      </c>
      <c r="C114" s="64">
        <v>93.3</v>
      </c>
      <c r="D114" s="64">
        <v>95.5</v>
      </c>
      <c r="E114" s="64">
        <v>29.1</v>
      </c>
      <c r="F114" s="64">
        <v>27</v>
      </c>
      <c r="G114" s="64">
        <v>39.4</v>
      </c>
      <c r="H114" s="64">
        <v>97.4</v>
      </c>
      <c r="I114" s="64">
        <v>30</v>
      </c>
      <c r="J114" s="64">
        <v>38.9</v>
      </c>
      <c r="K114" s="64">
        <v>28.4</v>
      </c>
      <c r="L114" s="64">
        <v>78</v>
      </c>
      <c r="M114" s="64">
        <v>24</v>
      </c>
      <c r="N114" s="64">
        <v>24</v>
      </c>
      <c r="O114" s="64">
        <v>30</v>
      </c>
      <c r="P114" s="64">
        <v>97.9</v>
      </c>
      <c r="Q114" s="64">
        <v>39</v>
      </c>
      <c r="R114" s="64">
        <v>39</v>
      </c>
      <c r="S114" s="64">
        <v>20</v>
      </c>
      <c r="T114" s="64">
        <v>97.6</v>
      </c>
      <c r="U114" s="64">
        <v>28.4</v>
      </c>
      <c r="V114" s="64">
        <v>19.2</v>
      </c>
      <c r="W114" s="64">
        <v>50</v>
      </c>
    </row>
    <row r="115" spans="1:23" ht="23.25" thickBot="1" x14ac:dyDescent="0.3">
      <c r="A115" s="62">
        <v>3</v>
      </c>
      <c r="B115" s="63" t="s">
        <v>165</v>
      </c>
      <c r="C115" s="64">
        <v>92.4</v>
      </c>
      <c r="D115" s="64">
        <v>96.1</v>
      </c>
      <c r="E115" s="64">
        <v>29.1</v>
      </c>
      <c r="F115" s="64">
        <v>27</v>
      </c>
      <c r="G115" s="64">
        <v>40</v>
      </c>
      <c r="H115" s="64">
        <v>97.9</v>
      </c>
      <c r="I115" s="64">
        <v>30</v>
      </c>
      <c r="J115" s="64">
        <v>39.200000000000003</v>
      </c>
      <c r="K115" s="64">
        <v>28.7</v>
      </c>
      <c r="L115" s="64">
        <v>71</v>
      </c>
      <c r="M115" s="64">
        <v>18</v>
      </c>
      <c r="N115" s="64">
        <v>32</v>
      </c>
      <c r="O115" s="64">
        <v>21</v>
      </c>
      <c r="P115" s="64">
        <v>98.3</v>
      </c>
      <c r="Q115" s="64">
        <v>40</v>
      </c>
      <c r="R115" s="64">
        <v>38.299999999999997</v>
      </c>
      <c r="S115" s="64">
        <v>20</v>
      </c>
      <c r="T115" s="64">
        <v>98.7</v>
      </c>
      <c r="U115" s="64">
        <v>28.7</v>
      </c>
      <c r="V115" s="64">
        <v>20</v>
      </c>
      <c r="W115" s="64">
        <v>50</v>
      </c>
    </row>
    <row r="116" spans="1:23" ht="23.25" thickBot="1" x14ac:dyDescent="0.3">
      <c r="A116" s="62">
        <v>4</v>
      </c>
      <c r="B116" s="63" t="s">
        <v>166</v>
      </c>
      <c r="C116" s="64">
        <v>93.4</v>
      </c>
      <c r="D116" s="64">
        <v>96.1</v>
      </c>
      <c r="E116" s="64">
        <v>29.1</v>
      </c>
      <c r="F116" s="64">
        <v>27</v>
      </c>
      <c r="G116" s="64">
        <v>40</v>
      </c>
      <c r="H116" s="64">
        <v>100</v>
      </c>
      <c r="I116" s="64">
        <v>30</v>
      </c>
      <c r="J116" s="64">
        <v>40</v>
      </c>
      <c r="K116" s="64">
        <v>30</v>
      </c>
      <c r="L116" s="64">
        <v>71</v>
      </c>
      <c r="M116" s="64">
        <v>18</v>
      </c>
      <c r="N116" s="64">
        <v>32</v>
      </c>
      <c r="O116" s="64">
        <v>21</v>
      </c>
      <c r="P116" s="64">
        <v>100</v>
      </c>
      <c r="Q116" s="64">
        <v>40</v>
      </c>
      <c r="R116" s="64">
        <v>40</v>
      </c>
      <c r="S116" s="64">
        <v>20</v>
      </c>
      <c r="T116" s="64">
        <v>100</v>
      </c>
      <c r="U116" s="64">
        <v>30</v>
      </c>
      <c r="V116" s="64">
        <v>20</v>
      </c>
      <c r="W116" s="64">
        <v>50</v>
      </c>
    </row>
    <row r="117" spans="1:23" ht="18.75" customHeight="1" x14ac:dyDescent="0.25">
      <c r="A117" s="51"/>
      <c r="B117" s="74" t="s">
        <v>109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</row>
    <row r="118" spans="1:23" ht="18.75" customHeight="1" x14ac:dyDescent="0.25">
      <c r="A118" s="51"/>
      <c r="B118" s="52" t="s">
        <v>241</v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</row>
    <row r="120" spans="1:23" ht="19.5" thickBot="1" x14ac:dyDescent="0.3">
      <c r="A120" s="78" t="s">
        <v>242</v>
      </c>
    </row>
    <row r="121" spans="1:23" ht="15.75" thickBot="1" x14ac:dyDescent="0.3">
      <c r="A121" s="65" t="s">
        <v>96</v>
      </c>
      <c r="B121" s="65" t="s">
        <v>97</v>
      </c>
      <c r="C121" s="65" t="s">
        <v>98</v>
      </c>
      <c r="D121" s="69" t="s">
        <v>99</v>
      </c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70"/>
    </row>
    <row r="122" spans="1:23" ht="22.5" customHeight="1" thickBot="1" x14ac:dyDescent="0.3">
      <c r="A122" s="66"/>
      <c r="B122" s="66"/>
      <c r="C122" s="66"/>
      <c r="D122" s="69" t="s">
        <v>100</v>
      </c>
      <c r="E122" s="68"/>
      <c r="F122" s="68"/>
      <c r="G122" s="70"/>
      <c r="H122" s="69" t="s">
        <v>101</v>
      </c>
      <c r="I122" s="68"/>
      <c r="J122" s="68"/>
      <c r="K122" s="70"/>
      <c r="L122" s="69" t="s">
        <v>102</v>
      </c>
      <c r="M122" s="68"/>
      <c r="N122" s="68"/>
      <c r="O122" s="70"/>
      <c r="P122" s="69" t="s">
        <v>103</v>
      </c>
      <c r="Q122" s="68"/>
      <c r="R122" s="68"/>
      <c r="S122" s="70"/>
      <c r="T122" s="69" t="s">
        <v>104</v>
      </c>
      <c r="U122" s="68"/>
      <c r="V122" s="68"/>
      <c r="W122" s="70"/>
    </row>
    <row r="123" spans="1:23" ht="15.75" thickBot="1" x14ac:dyDescent="0.3">
      <c r="A123" s="66"/>
      <c r="B123" s="66"/>
      <c r="C123" s="66"/>
      <c r="D123" s="61">
        <v>1</v>
      </c>
      <c r="E123" s="79" t="s">
        <v>111</v>
      </c>
      <c r="F123" s="79" t="s">
        <v>112</v>
      </c>
      <c r="G123" s="79" t="s">
        <v>113</v>
      </c>
      <c r="H123" s="79">
        <v>2</v>
      </c>
      <c r="I123" s="79" t="s">
        <v>114</v>
      </c>
      <c r="J123" s="79" t="s">
        <v>105</v>
      </c>
      <c r="K123" s="79" t="s">
        <v>115</v>
      </c>
      <c r="L123" s="79">
        <v>3</v>
      </c>
      <c r="M123" s="79" t="s">
        <v>85</v>
      </c>
      <c r="N123" s="79" t="s">
        <v>86</v>
      </c>
      <c r="O123" s="79" t="s">
        <v>116</v>
      </c>
      <c r="P123" s="79">
        <v>4</v>
      </c>
      <c r="Q123" s="79" t="s">
        <v>117</v>
      </c>
      <c r="R123" s="79" t="s">
        <v>118</v>
      </c>
      <c r="S123" s="79" t="s">
        <v>119</v>
      </c>
      <c r="T123" s="79">
        <v>5</v>
      </c>
      <c r="U123" s="79" t="s">
        <v>120</v>
      </c>
      <c r="V123" s="79" t="s">
        <v>121</v>
      </c>
      <c r="W123" s="79" t="s">
        <v>122</v>
      </c>
    </row>
    <row r="124" spans="1:23" ht="15.75" thickBot="1" x14ac:dyDescent="0.3">
      <c r="A124" s="67"/>
      <c r="B124" s="67"/>
      <c r="C124" s="67"/>
      <c r="D124" s="61">
        <v>100</v>
      </c>
      <c r="E124" s="61">
        <v>30</v>
      </c>
      <c r="F124" s="61">
        <v>30</v>
      </c>
      <c r="G124" s="61">
        <v>40</v>
      </c>
      <c r="H124" s="61">
        <v>100</v>
      </c>
      <c r="I124" s="61">
        <v>30</v>
      </c>
      <c r="J124" s="61">
        <v>40</v>
      </c>
      <c r="K124" s="61">
        <v>30</v>
      </c>
      <c r="L124" s="61">
        <v>100</v>
      </c>
      <c r="M124" s="61">
        <v>30</v>
      </c>
      <c r="N124" s="61">
        <v>40</v>
      </c>
      <c r="O124" s="61">
        <v>30</v>
      </c>
      <c r="P124" s="61">
        <v>100</v>
      </c>
      <c r="Q124" s="61">
        <v>40</v>
      </c>
      <c r="R124" s="61">
        <v>40</v>
      </c>
      <c r="S124" s="61">
        <v>20</v>
      </c>
      <c r="T124" s="61">
        <v>100</v>
      </c>
      <c r="U124" s="61">
        <v>30</v>
      </c>
      <c r="V124" s="61">
        <v>20</v>
      </c>
      <c r="W124" s="61">
        <v>50</v>
      </c>
    </row>
    <row r="125" spans="1:23" ht="15.75" thickBot="1" x14ac:dyDescent="0.3">
      <c r="A125" s="71" t="s">
        <v>107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3"/>
    </row>
    <row r="126" spans="1:23" ht="15.75" thickBot="1" x14ac:dyDescent="0.3">
      <c r="A126" s="62">
        <v>1</v>
      </c>
      <c r="B126" s="63" t="s">
        <v>217</v>
      </c>
      <c r="C126" s="64">
        <v>83.8</v>
      </c>
      <c r="D126" s="64">
        <v>92.1</v>
      </c>
      <c r="E126" s="64">
        <v>25.1</v>
      </c>
      <c r="F126" s="64">
        <v>27</v>
      </c>
      <c r="G126" s="64">
        <v>40</v>
      </c>
      <c r="H126" s="64">
        <v>90</v>
      </c>
      <c r="I126" s="64">
        <v>24</v>
      </c>
      <c r="J126" s="64">
        <v>36</v>
      </c>
      <c r="K126" s="64">
        <v>30</v>
      </c>
      <c r="L126" s="64">
        <v>40</v>
      </c>
      <c r="M126" s="64">
        <v>12</v>
      </c>
      <c r="N126" s="64">
        <v>8</v>
      </c>
      <c r="O126" s="64">
        <v>20</v>
      </c>
      <c r="P126" s="64">
        <v>98.9</v>
      </c>
      <c r="Q126" s="64">
        <v>38.9</v>
      </c>
      <c r="R126" s="64">
        <v>40</v>
      </c>
      <c r="S126" s="64">
        <v>20</v>
      </c>
      <c r="T126" s="64">
        <v>97.8</v>
      </c>
      <c r="U126" s="64">
        <v>28.3</v>
      </c>
      <c r="V126" s="64">
        <v>19.399999999999999</v>
      </c>
      <c r="W126" s="64">
        <v>50</v>
      </c>
    </row>
    <row r="127" spans="1:23" ht="15.75" thickBot="1" x14ac:dyDescent="0.3">
      <c r="A127" s="62">
        <v>2</v>
      </c>
      <c r="B127" s="63" t="s">
        <v>65</v>
      </c>
      <c r="C127" s="64">
        <v>88.4</v>
      </c>
      <c r="D127" s="64">
        <v>93.1</v>
      </c>
      <c r="E127" s="64">
        <v>26.1</v>
      </c>
      <c r="F127" s="64">
        <v>27</v>
      </c>
      <c r="G127" s="64">
        <v>40</v>
      </c>
      <c r="H127" s="64">
        <v>100</v>
      </c>
      <c r="I127" s="64">
        <v>30</v>
      </c>
      <c r="J127" s="64">
        <v>40</v>
      </c>
      <c r="K127" s="64">
        <v>30</v>
      </c>
      <c r="L127" s="64">
        <v>52</v>
      </c>
      <c r="M127" s="64">
        <v>6</v>
      </c>
      <c r="N127" s="64">
        <v>16</v>
      </c>
      <c r="O127" s="64">
        <v>30</v>
      </c>
      <c r="P127" s="64">
        <v>96.7</v>
      </c>
      <c r="Q127" s="64">
        <v>36.700000000000003</v>
      </c>
      <c r="R127" s="64">
        <v>40</v>
      </c>
      <c r="S127" s="64">
        <v>20</v>
      </c>
      <c r="T127" s="64">
        <v>100</v>
      </c>
      <c r="U127" s="64">
        <v>30</v>
      </c>
      <c r="V127" s="64">
        <v>20</v>
      </c>
      <c r="W127" s="64">
        <v>50</v>
      </c>
    </row>
    <row r="128" spans="1:23" ht="15.75" thickBot="1" x14ac:dyDescent="0.3">
      <c r="A128" s="62">
        <v>3</v>
      </c>
      <c r="B128" s="63" t="s">
        <v>66</v>
      </c>
      <c r="C128" s="64">
        <v>89.5</v>
      </c>
      <c r="D128" s="64">
        <v>95.3</v>
      </c>
      <c r="E128" s="64">
        <v>29.1</v>
      </c>
      <c r="F128" s="64">
        <v>27</v>
      </c>
      <c r="G128" s="64">
        <v>39.200000000000003</v>
      </c>
      <c r="H128" s="64">
        <v>99.2</v>
      </c>
      <c r="I128" s="64">
        <v>30</v>
      </c>
      <c r="J128" s="64">
        <v>39.700000000000003</v>
      </c>
      <c r="K128" s="64">
        <v>29.5</v>
      </c>
      <c r="L128" s="64">
        <v>54</v>
      </c>
      <c r="M128" s="64">
        <v>0</v>
      </c>
      <c r="N128" s="64">
        <v>24</v>
      </c>
      <c r="O128" s="64">
        <v>30</v>
      </c>
      <c r="P128" s="64">
        <v>100</v>
      </c>
      <c r="Q128" s="64">
        <v>40</v>
      </c>
      <c r="R128" s="64">
        <v>40</v>
      </c>
      <c r="S128" s="64">
        <v>20</v>
      </c>
      <c r="T128" s="64">
        <v>99.2</v>
      </c>
      <c r="U128" s="64">
        <v>30</v>
      </c>
      <c r="V128" s="64">
        <v>20</v>
      </c>
      <c r="W128" s="64">
        <v>49.2</v>
      </c>
    </row>
    <row r="129" spans="1:23" ht="18.75" customHeight="1" x14ac:dyDescent="0.25">
      <c r="A129" s="51"/>
      <c r="B129" s="74" t="s">
        <v>109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</row>
    <row r="130" spans="1:23" ht="18.75" customHeight="1" x14ac:dyDescent="0.25">
      <c r="A130" s="51"/>
      <c r="B130" s="52" t="s">
        <v>243</v>
      </c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</row>
    <row r="132" spans="1:23" ht="19.5" thickBot="1" x14ac:dyDescent="0.3">
      <c r="A132" s="78" t="s">
        <v>244</v>
      </c>
    </row>
    <row r="133" spans="1:23" ht="15.75" thickBot="1" x14ac:dyDescent="0.3">
      <c r="A133" s="65" t="s">
        <v>96</v>
      </c>
      <c r="B133" s="65" t="s">
        <v>97</v>
      </c>
      <c r="C133" s="65" t="s">
        <v>98</v>
      </c>
      <c r="D133" s="69" t="s">
        <v>99</v>
      </c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70"/>
    </row>
    <row r="134" spans="1:23" ht="22.5" customHeight="1" thickBot="1" x14ac:dyDescent="0.3">
      <c r="A134" s="66"/>
      <c r="B134" s="66"/>
      <c r="C134" s="66"/>
      <c r="D134" s="69" t="s">
        <v>100</v>
      </c>
      <c r="E134" s="68"/>
      <c r="F134" s="68"/>
      <c r="G134" s="70"/>
      <c r="H134" s="69" t="s">
        <v>101</v>
      </c>
      <c r="I134" s="68"/>
      <c r="J134" s="68"/>
      <c r="K134" s="70"/>
      <c r="L134" s="69" t="s">
        <v>102</v>
      </c>
      <c r="M134" s="68"/>
      <c r="N134" s="68"/>
      <c r="O134" s="70"/>
      <c r="P134" s="69" t="s">
        <v>103</v>
      </c>
      <c r="Q134" s="68"/>
      <c r="R134" s="68"/>
      <c r="S134" s="70"/>
      <c r="T134" s="69" t="s">
        <v>104</v>
      </c>
      <c r="U134" s="68"/>
      <c r="V134" s="68"/>
      <c r="W134" s="70"/>
    </row>
    <row r="135" spans="1:23" ht="15.75" thickBot="1" x14ac:dyDescent="0.3">
      <c r="A135" s="66"/>
      <c r="B135" s="66"/>
      <c r="C135" s="66"/>
      <c r="D135" s="61">
        <v>1</v>
      </c>
      <c r="E135" s="79" t="s">
        <v>111</v>
      </c>
      <c r="F135" s="79" t="s">
        <v>112</v>
      </c>
      <c r="G135" s="79" t="s">
        <v>113</v>
      </c>
      <c r="H135" s="79">
        <v>2</v>
      </c>
      <c r="I135" s="79" t="s">
        <v>114</v>
      </c>
      <c r="J135" s="79" t="s">
        <v>105</v>
      </c>
      <c r="K135" s="79" t="s">
        <v>115</v>
      </c>
      <c r="L135" s="79">
        <v>3</v>
      </c>
      <c r="M135" s="79" t="s">
        <v>85</v>
      </c>
      <c r="N135" s="79" t="s">
        <v>86</v>
      </c>
      <c r="O135" s="79" t="s">
        <v>116</v>
      </c>
      <c r="P135" s="79">
        <v>4</v>
      </c>
      <c r="Q135" s="79" t="s">
        <v>117</v>
      </c>
      <c r="R135" s="79" t="s">
        <v>118</v>
      </c>
      <c r="S135" s="79" t="s">
        <v>119</v>
      </c>
      <c r="T135" s="79">
        <v>5</v>
      </c>
      <c r="U135" s="79" t="s">
        <v>120</v>
      </c>
      <c r="V135" s="79" t="s">
        <v>121</v>
      </c>
      <c r="W135" s="79" t="s">
        <v>122</v>
      </c>
    </row>
    <row r="136" spans="1:23" ht="15.75" thickBot="1" x14ac:dyDescent="0.3">
      <c r="A136" s="67"/>
      <c r="B136" s="67"/>
      <c r="C136" s="67"/>
      <c r="D136" s="61">
        <v>100</v>
      </c>
      <c r="E136" s="61">
        <v>30</v>
      </c>
      <c r="F136" s="61">
        <v>30</v>
      </c>
      <c r="G136" s="61">
        <v>40</v>
      </c>
      <c r="H136" s="61">
        <v>100</v>
      </c>
      <c r="I136" s="61">
        <v>30</v>
      </c>
      <c r="J136" s="61">
        <v>40</v>
      </c>
      <c r="K136" s="61">
        <v>30</v>
      </c>
      <c r="L136" s="61">
        <v>100</v>
      </c>
      <c r="M136" s="61">
        <v>30</v>
      </c>
      <c r="N136" s="61">
        <v>40</v>
      </c>
      <c r="O136" s="61">
        <v>30</v>
      </c>
      <c r="P136" s="61">
        <v>100</v>
      </c>
      <c r="Q136" s="61">
        <v>40</v>
      </c>
      <c r="R136" s="61">
        <v>40</v>
      </c>
      <c r="S136" s="61">
        <v>20</v>
      </c>
      <c r="T136" s="61">
        <v>100</v>
      </c>
      <c r="U136" s="61">
        <v>30</v>
      </c>
      <c r="V136" s="61">
        <v>20</v>
      </c>
      <c r="W136" s="61">
        <v>50</v>
      </c>
    </row>
    <row r="137" spans="1:23" ht="15.75" thickBot="1" x14ac:dyDescent="0.3">
      <c r="A137" s="71" t="s">
        <v>107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3"/>
    </row>
    <row r="138" spans="1:23" ht="15.75" thickBot="1" x14ac:dyDescent="0.3">
      <c r="A138" s="62">
        <v>1</v>
      </c>
      <c r="B138" s="63" t="s">
        <v>168</v>
      </c>
      <c r="C138" s="64">
        <v>86.3</v>
      </c>
      <c r="D138" s="64">
        <v>98.9</v>
      </c>
      <c r="E138" s="64">
        <v>29.7</v>
      </c>
      <c r="F138" s="64">
        <v>30</v>
      </c>
      <c r="G138" s="64">
        <v>39.200000000000003</v>
      </c>
      <c r="H138" s="64">
        <v>88.1</v>
      </c>
      <c r="I138" s="64">
        <v>24</v>
      </c>
      <c r="J138" s="64">
        <v>35.200000000000003</v>
      </c>
      <c r="K138" s="64">
        <v>28.9</v>
      </c>
      <c r="L138" s="64">
        <v>46</v>
      </c>
      <c r="M138" s="64">
        <v>0</v>
      </c>
      <c r="N138" s="64">
        <v>16</v>
      </c>
      <c r="O138" s="64">
        <v>30</v>
      </c>
      <c r="P138" s="64">
        <v>99.5</v>
      </c>
      <c r="Q138" s="64">
        <v>39.5</v>
      </c>
      <c r="R138" s="64">
        <v>40.200000000000003</v>
      </c>
      <c r="S138" s="64">
        <v>19.8</v>
      </c>
      <c r="T138" s="64">
        <v>99</v>
      </c>
      <c r="U138" s="64">
        <v>29.4</v>
      </c>
      <c r="V138" s="64">
        <v>19.899999999999999</v>
      </c>
      <c r="W138" s="64">
        <v>49.7</v>
      </c>
    </row>
    <row r="139" spans="1:23" ht="15.75" thickBot="1" x14ac:dyDescent="0.3">
      <c r="A139" s="62">
        <v>2</v>
      </c>
      <c r="B139" s="63" t="s">
        <v>67</v>
      </c>
      <c r="C139" s="64">
        <v>86.1</v>
      </c>
      <c r="D139" s="64">
        <v>97.3</v>
      </c>
      <c r="E139" s="64">
        <v>28.5</v>
      </c>
      <c r="F139" s="64">
        <v>30</v>
      </c>
      <c r="G139" s="64">
        <v>38.799999999999997</v>
      </c>
      <c r="H139" s="64">
        <v>97.2</v>
      </c>
      <c r="I139" s="64">
        <v>30</v>
      </c>
      <c r="J139" s="64">
        <v>38.9</v>
      </c>
      <c r="K139" s="64">
        <v>28.3</v>
      </c>
      <c r="L139" s="64">
        <v>42</v>
      </c>
      <c r="M139" s="64">
        <v>6</v>
      </c>
      <c r="N139" s="64">
        <v>24</v>
      </c>
      <c r="O139" s="64">
        <v>12</v>
      </c>
      <c r="P139" s="64">
        <v>97.8</v>
      </c>
      <c r="Q139" s="64">
        <v>37.799999999999997</v>
      </c>
      <c r="R139" s="64">
        <v>40</v>
      </c>
      <c r="S139" s="64">
        <v>20</v>
      </c>
      <c r="T139" s="64">
        <v>96.1</v>
      </c>
      <c r="U139" s="64">
        <v>28.3</v>
      </c>
      <c r="V139" s="64">
        <v>17.8</v>
      </c>
      <c r="W139" s="64">
        <v>50</v>
      </c>
    </row>
    <row r="140" spans="1:23" ht="18.75" customHeight="1" x14ac:dyDescent="0.25">
      <c r="A140" s="51"/>
      <c r="B140" s="74" t="s">
        <v>109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</row>
    <row r="141" spans="1:23" ht="18.75" customHeight="1" x14ac:dyDescent="0.25">
      <c r="A141" s="51"/>
      <c r="B141" s="52" t="s">
        <v>245</v>
      </c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</row>
    <row r="143" spans="1:23" ht="19.5" thickBot="1" x14ac:dyDescent="0.3">
      <c r="A143" s="78" t="s">
        <v>246</v>
      </c>
    </row>
    <row r="144" spans="1:23" ht="15.75" thickBot="1" x14ac:dyDescent="0.3">
      <c r="A144" s="65" t="s">
        <v>96</v>
      </c>
      <c r="B144" s="65" t="s">
        <v>97</v>
      </c>
      <c r="C144" s="65" t="s">
        <v>98</v>
      </c>
      <c r="D144" s="69" t="s">
        <v>99</v>
      </c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70"/>
    </row>
    <row r="145" spans="1:23" ht="22.5" customHeight="1" thickBot="1" x14ac:dyDescent="0.3">
      <c r="A145" s="66"/>
      <c r="B145" s="66"/>
      <c r="C145" s="66"/>
      <c r="D145" s="69" t="s">
        <v>100</v>
      </c>
      <c r="E145" s="68"/>
      <c r="F145" s="68"/>
      <c r="G145" s="70"/>
      <c r="H145" s="69" t="s">
        <v>101</v>
      </c>
      <c r="I145" s="68"/>
      <c r="J145" s="68"/>
      <c r="K145" s="70"/>
      <c r="L145" s="69" t="s">
        <v>102</v>
      </c>
      <c r="M145" s="68"/>
      <c r="N145" s="68"/>
      <c r="O145" s="70"/>
      <c r="P145" s="69" t="s">
        <v>103</v>
      </c>
      <c r="Q145" s="68"/>
      <c r="R145" s="68"/>
      <c r="S145" s="70"/>
      <c r="T145" s="69" t="s">
        <v>104</v>
      </c>
      <c r="U145" s="68"/>
      <c r="V145" s="68"/>
      <c r="W145" s="70"/>
    </row>
    <row r="146" spans="1:23" ht="15.75" thickBot="1" x14ac:dyDescent="0.3">
      <c r="A146" s="66"/>
      <c r="B146" s="66"/>
      <c r="C146" s="66"/>
      <c r="D146" s="61">
        <v>1</v>
      </c>
      <c r="E146" s="79" t="s">
        <v>111</v>
      </c>
      <c r="F146" s="79" t="s">
        <v>112</v>
      </c>
      <c r="G146" s="79" t="s">
        <v>113</v>
      </c>
      <c r="H146" s="79">
        <v>2</v>
      </c>
      <c r="I146" s="79" t="s">
        <v>114</v>
      </c>
      <c r="J146" s="79" t="s">
        <v>105</v>
      </c>
      <c r="K146" s="79" t="s">
        <v>115</v>
      </c>
      <c r="L146" s="79">
        <v>3</v>
      </c>
      <c r="M146" s="79" t="s">
        <v>85</v>
      </c>
      <c r="N146" s="79" t="s">
        <v>86</v>
      </c>
      <c r="O146" s="79" t="s">
        <v>116</v>
      </c>
      <c r="P146" s="79">
        <v>4</v>
      </c>
      <c r="Q146" s="79" t="s">
        <v>117</v>
      </c>
      <c r="R146" s="79" t="s">
        <v>118</v>
      </c>
      <c r="S146" s="79" t="s">
        <v>119</v>
      </c>
      <c r="T146" s="79">
        <v>5</v>
      </c>
      <c r="U146" s="79" t="s">
        <v>120</v>
      </c>
      <c r="V146" s="79" t="s">
        <v>121</v>
      </c>
      <c r="W146" s="79" t="s">
        <v>122</v>
      </c>
    </row>
    <row r="147" spans="1:23" ht="15.75" thickBot="1" x14ac:dyDescent="0.3">
      <c r="A147" s="67"/>
      <c r="B147" s="67"/>
      <c r="C147" s="67"/>
      <c r="D147" s="61">
        <v>100</v>
      </c>
      <c r="E147" s="61">
        <v>30</v>
      </c>
      <c r="F147" s="61">
        <v>30</v>
      </c>
      <c r="G147" s="61">
        <v>40</v>
      </c>
      <c r="H147" s="61">
        <v>100</v>
      </c>
      <c r="I147" s="61">
        <v>30</v>
      </c>
      <c r="J147" s="61">
        <v>40</v>
      </c>
      <c r="K147" s="61">
        <v>30</v>
      </c>
      <c r="L147" s="61">
        <v>100</v>
      </c>
      <c r="M147" s="61">
        <v>30</v>
      </c>
      <c r="N147" s="61">
        <v>40</v>
      </c>
      <c r="O147" s="61">
        <v>30</v>
      </c>
      <c r="P147" s="61">
        <v>100</v>
      </c>
      <c r="Q147" s="61">
        <v>40</v>
      </c>
      <c r="R147" s="61">
        <v>40</v>
      </c>
      <c r="S147" s="61">
        <v>20</v>
      </c>
      <c r="T147" s="61">
        <v>100</v>
      </c>
      <c r="U147" s="61">
        <v>30</v>
      </c>
      <c r="V147" s="61">
        <v>20</v>
      </c>
      <c r="W147" s="61">
        <v>50</v>
      </c>
    </row>
    <row r="148" spans="1:23" ht="15.75" thickBot="1" x14ac:dyDescent="0.3">
      <c r="A148" s="71" t="s">
        <v>107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3"/>
    </row>
    <row r="149" spans="1:23" ht="23.25" thickBot="1" x14ac:dyDescent="0.3">
      <c r="A149" s="62">
        <v>1</v>
      </c>
      <c r="B149" s="63" t="s">
        <v>169</v>
      </c>
      <c r="C149" s="64">
        <v>91.2</v>
      </c>
      <c r="D149" s="64">
        <v>92.5</v>
      </c>
      <c r="E149" s="64">
        <v>26.2</v>
      </c>
      <c r="F149" s="64">
        <v>27</v>
      </c>
      <c r="G149" s="64">
        <v>39.299999999999997</v>
      </c>
      <c r="H149" s="64">
        <v>99.7</v>
      </c>
      <c r="I149" s="64">
        <v>30</v>
      </c>
      <c r="J149" s="64">
        <v>39.9</v>
      </c>
      <c r="K149" s="64">
        <v>29.8</v>
      </c>
      <c r="L149" s="64">
        <v>66</v>
      </c>
      <c r="M149" s="64">
        <v>12</v>
      </c>
      <c r="N149" s="64">
        <v>24</v>
      </c>
      <c r="O149" s="64">
        <v>30</v>
      </c>
      <c r="P149" s="64">
        <v>98.8</v>
      </c>
      <c r="Q149" s="64">
        <v>39</v>
      </c>
      <c r="R149" s="64">
        <v>39.799999999999997</v>
      </c>
      <c r="S149" s="64">
        <v>20</v>
      </c>
      <c r="T149" s="64">
        <v>99.1</v>
      </c>
      <c r="U149" s="64">
        <v>29.6</v>
      </c>
      <c r="V149" s="64">
        <v>19.8</v>
      </c>
      <c r="W149" s="64">
        <v>49.7</v>
      </c>
    </row>
    <row r="150" spans="1:23" ht="23.25" thickBot="1" x14ac:dyDescent="0.3">
      <c r="A150" s="62">
        <v>2</v>
      </c>
      <c r="B150" s="63" t="s">
        <v>170</v>
      </c>
      <c r="C150" s="64">
        <v>89.1</v>
      </c>
      <c r="D150" s="64">
        <v>89.3</v>
      </c>
      <c r="E150" s="64">
        <v>22.7</v>
      </c>
      <c r="F150" s="64">
        <v>27</v>
      </c>
      <c r="G150" s="64">
        <v>39.6</v>
      </c>
      <c r="H150" s="64">
        <v>99.4</v>
      </c>
      <c r="I150" s="64">
        <v>30</v>
      </c>
      <c r="J150" s="64">
        <v>39.700000000000003</v>
      </c>
      <c r="K150" s="64">
        <v>29.6</v>
      </c>
      <c r="L150" s="64">
        <v>58</v>
      </c>
      <c r="M150" s="64">
        <v>12</v>
      </c>
      <c r="N150" s="64">
        <v>16</v>
      </c>
      <c r="O150" s="64">
        <v>30</v>
      </c>
      <c r="P150" s="64">
        <v>100</v>
      </c>
      <c r="Q150" s="64">
        <v>40</v>
      </c>
      <c r="R150" s="64">
        <v>40</v>
      </c>
      <c r="S150" s="64">
        <v>20</v>
      </c>
      <c r="T150" s="64">
        <v>99</v>
      </c>
      <c r="U150" s="64">
        <v>29.6</v>
      </c>
      <c r="V150" s="64">
        <v>20</v>
      </c>
      <c r="W150" s="64">
        <v>49.4</v>
      </c>
    </row>
    <row r="151" spans="1:23" ht="15.75" thickBot="1" x14ac:dyDescent="0.3">
      <c r="A151" s="62">
        <v>3</v>
      </c>
      <c r="B151" s="63" t="s">
        <v>68</v>
      </c>
      <c r="C151" s="64">
        <v>86.9</v>
      </c>
      <c r="D151" s="64">
        <v>94.7</v>
      </c>
      <c r="E151" s="64">
        <v>26.4</v>
      </c>
      <c r="F151" s="64">
        <v>30</v>
      </c>
      <c r="G151" s="64">
        <v>38.299999999999997</v>
      </c>
      <c r="H151" s="64">
        <v>98</v>
      </c>
      <c r="I151" s="64">
        <v>30</v>
      </c>
      <c r="J151" s="64">
        <v>39.200000000000003</v>
      </c>
      <c r="K151" s="64">
        <v>28.8</v>
      </c>
      <c r="L151" s="64">
        <v>42.3</v>
      </c>
      <c r="M151" s="64">
        <v>0</v>
      </c>
      <c r="N151" s="64">
        <v>16</v>
      </c>
      <c r="O151" s="64">
        <v>26.3</v>
      </c>
      <c r="P151" s="64">
        <v>100</v>
      </c>
      <c r="Q151" s="64">
        <v>40</v>
      </c>
      <c r="R151" s="64">
        <v>40</v>
      </c>
      <c r="S151" s="64">
        <v>20</v>
      </c>
      <c r="T151" s="64">
        <v>99.4</v>
      </c>
      <c r="U151" s="64">
        <v>29.4</v>
      </c>
      <c r="V151" s="64">
        <v>20</v>
      </c>
      <c r="W151" s="64">
        <v>50</v>
      </c>
    </row>
    <row r="152" spans="1:23" ht="15.75" thickBot="1" x14ac:dyDescent="0.3">
      <c r="A152" s="62">
        <v>4</v>
      </c>
      <c r="B152" s="63" t="s">
        <v>69</v>
      </c>
      <c r="C152" s="64">
        <v>77.8</v>
      </c>
      <c r="D152" s="64">
        <v>89.3</v>
      </c>
      <c r="E152" s="64">
        <v>22.3</v>
      </c>
      <c r="F152" s="64">
        <v>27</v>
      </c>
      <c r="G152" s="64">
        <v>40</v>
      </c>
      <c r="H152" s="64">
        <v>89.3</v>
      </c>
      <c r="I152" s="64">
        <v>30</v>
      </c>
      <c r="J152" s="64">
        <v>35.700000000000003</v>
      </c>
      <c r="K152" s="64">
        <v>23.6</v>
      </c>
      <c r="L152" s="64">
        <v>22</v>
      </c>
      <c r="M152" s="64">
        <v>0</v>
      </c>
      <c r="N152" s="64">
        <v>16</v>
      </c>
      <c r="O152" s="64">
        <v>6</v>
      </c>
      <c r="P152" s="64">
        <v>91.4</v>
      </c>
      <c r="Q152" s="64">
        <v>31.4</v>
      </c>
      <c r="R152" s="64">
        <v>40</v>
      </c>
      <c r="S152" s="64">
        <v>20</v>
      </c>
      <c r="T152" s="64">
        <v>96.8</v>
      </c>
      <c r="U152" s="64">
        <v>26.8</v>
      </c>
      <c r="V152" s="64">
        <v>20</v>
      </c>
      <c r="W152" s="64">
        <v>50</v>
      </c>
    </row>
    <row r="153" spans="1:23" ht="15.75" thickBot="1" x14ac:dyDescent="0.3">
      <c r="A153" s="62">
        <v>5</v>
      </c>
      <c r="B153" s="63" t="s">
        <v>70</v>
      </c>
      <c r="C153" s="64">
        <v>81.900000000000006</v>
      </c>
      <c r="D153" s="64">
        <v>91</v>
      </c>
      <c r="E153" s="64">
        <v>24</v>
      </c>
      <c r="F153" s="64">
        <v>27</v>
      </c>
      <c r="G153" s="64">
        <v>40</v>
      </c>
      <c r="H153" s="64">
        <v>98.7</v>
      </c>
      <c r="I153" s="64">
        <v>30</v>
      </c>
      <c r="J153" s="64">
        <v>39.5</v>
      </c>
      <c r="K153" s="64">
        <v>29.2</v>
      </c>
      <c r="L153" s="64">
        <v>20</v>
      </c>
      <c r="M153" s="64">
        <v>6</v>
      </c>
      <c r="N153" s="64">
        <v>8</v>
      </c>
      <c r="O153" s="64">
        <v>6</v>
      </c>
      <c r="P153" s="64">
        <v>100</v>
      </c>
      <c r="Q153" s="64">
        <v>40</v>
      </c>
      <c r="R153" s="64">
        <v>40</v>
      </c>
      <c r="S153" s="64">
        <v>20</v>
      </c>
      <c r="T153" s="64">
        <v>100</v>
      </c>
      <c r="U153" s="64">
        <v>30</v>
      </c>
      <c r="V153" s="64">
        <v>20</v>
      </c>
      <c r="W153" s="64">
        <v>50</v>
      </c>
    </row>
    <row r="154" spans="1:23" ht="18.75" customHeight="1" x14ac:dyDescent="0.25">
      <c r="A154" s="51"/>
      <c r="B154" s="74" t="s">
        <v>109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</row>
    <row r="155" spans="1:23" ht="18.75" customHeight="1" x14ac:dyDescent="0.25">
      <c r="A155" s="51"/>
      <c r="B155" s="52" t="s">
        <v>247</v>
      </c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</row>
    <row r="157" spans="1:23" ht="19.5" thickBot="1" x14ac:dyDescent="0.3">
      <c r="A157" s="78" t="s">
        <v>248</v>
      </c>
    </row>
    <row r="158" spans="1:23" ht="15.75" thickBot="1" x14ac:dyDescent="0.3">
      <c r="A158" s="65" t="s">
        <v>96</v>
      </c>
      <c r="B158" s="65" t="s">
        <v>97</v>
      </c>
      <c r="C158" s="65" t="s">
        <v>98</v>
      </c>
      <c r="D158" s="69" t="s">
        <v>99</v>
      </c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70"/>
    </row>
    <row r="159" spans="1:23" ht="22.5" customHeight="1" thickBot="1" x14ac:dyDescent="0.3">
      <c r="A159" s="66"/>
      <c r="B159" s="66"/>
      <c r="C159" s="66"/>
      <c r="D159" s="69" t="s">
        <v>100</v>
      </c>
      <c r="E159" s="68"/>
      <c r="F159" s="68"/>
      <c r="G159" s="70"/>
      <c r="H159" s="69" t="s">
        <v>101</v>
      </c>
      <c r="I159" s="68"/>
      <c r="J159" s="68"/>
      <c r="K159" s="70"/>
      <c r="L159" s="69" t="s">
        <v>102</v>
      </c>
      <c r="M159" s="68"/>
      <c r="N159" s="68"/>
      <c r="O159" s="70"/>
      <c r="P159" s="69" t="s">
        <v>103</v>
      </c>
      <c r="Q159" s="68"/>
      <c r="R159" s="68"/>
      <c r="S159" s="70"/>
      <c r="T159" s="69" t="s">
        <v>104</v>
      </c>
      <c r="U159" s="68"/>
      <c r="V159" s="68"/>
      <c r="W159" s="70"/>
    </row>
    <row r="160" spans="1:23" ht="15.75" thickBot="1" x14ac:dyDescent="0.3">
      <c r="A160" s="66"/>
      <c r="B160" s="66"/>
      <c r="C160" s="66"/>
      <c r="D160" s="61">
        <v>1</v>
      </c>
      <c r="E160" s="79" t="s">
        <v>111</v>
      </c>
      <c r="F160" s="79" t="s">
        <v>112</v>
      </c>
      <c r="G160" s="79" t="s">
        <v>113</v>
      </c>
      <c r="H160" s="79">
        <v>2</v>
      </c>
      <c r="I160" s="79" t="s">
        <v>114</v>
      </c>
      <c r="J160" s="79" t="s">
        <v>105</v>
      </c>
      <c r="K160" s="79" t="s">
        <v>115</v>
      </c>
      <c r="L160" s="79">
        <v>3</v>
      </c>
      <c r="M160" s="79" t="s">
        <v>85</v>
      </c>
      <c r="N160" s="79" t="s">
        <v>86</v>
      </c>
      <c r="O160" s="79" t="s">
        <v>116</v>
      </c>
      <c r="P160" s="79">
        <v>4</v>
      </c>
      <c r="Q160" s="79" t="s">
        <v>117</v>
      </c>
      <c r="R160" s="79" t="s">
        <v>118</v>
      </c>
      <c r="S160" s="79" t="s">
        <v>119</v>
      </c>
      <c r="T160" s="79">
        <v>5</v>
      </c>
      <c r="U160" s="79" t="s">
        <v>120</v>
      </c>
      <c r="V160" s="79" t="s">
        <v>121</v>
      </c>
      <c r="W160" s="79" t="s">
        <v>122</v>
      </c>
    </row>
    <row r="161" spans="1:23" ht="15.75" thickBot="1" x14ac:dyDescent="0.3">
      <c r="A161" s="67"/>
      <c r="B161" s="67"/>
      <c r="C161" s="67"/>
      <c r="D161" s="61">
        <v>100</v>
      </c>
      <c r="E161" s="61">
        <v>30</v>
      </c>
      <c r="F161" s="61">
        <v>30</v>
      </c>
      <c r="G161" s="61">
        <v>40</v>
      </c>
      <c r="H161" s="61">
        <v>100</v>
      </c>
      <c r="I161" s="61">
        <v>30</v>
      </c>
      <c r="J161" s="61">
        <v>40</v>
      </c>
      <c r="K161" s="61">
        <v>30</v>
      </c>
      <c r="L161" s="61">
        <v>100</v>
      </c>
      <c r="M161" s="61">
        <v>30</v>
      </c>
      <c r="N161" s="61">
        <v>40</v>
      </c>
      <c r="O161" s="61">
        <v>30</v>
      </c>
      <c r="P161" s="61">
        <v>100</v>
      </c>
      <c r="Q161" s="61">
        <v>40</v>
      </c>
      <c r="R161" s="61">
        <v>40</v>
      </c>
      <c r="S161" s="61">
        <v>20</v>
      </c>
      <c r="T161" s="61">
        <v>100</v>
      </c>
      <c r="U161" s="61">
        <v>30</v>
      </c>
      <c r="V161" s="61">
        <v>20</v>
      </c>
      <c r="W161" s="61">
        <v>50</v>
      </c>
    </row>
    <row r="162" spans="1:23" ht="15.75" thickBot="1" x14ac:dyDescent="0.3">
      <c r="A162" s="71" t="s">
        <v>107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3"/>
    </row>
    <row r="163" spans="1:23" ht="15.75" thickBot="1" x14ac:dyDescent="0.3">
      <c r="A163" s="62">
        <v>1</v>
      </c>
      <c r="B163" s="63" t="s">
        <v>71</v>
      </c>
      <c r="C163" s="64">
        <v>82.3</v>
      </c>
      <c r="D163" s="64">
        <v>91.2</v>
      </c>
      <c r="E163" s="64">
        <v>28.2</v>
      </c>
      <c r="F163" s="64">
        <v>27</v>
      </c>
      <c r="G163" s="64">
        <v>36</v>
      </c>
      <c r="H163" s="64">
        <v>88</v>
      </c>
      <c r="I163" s="64">
        <v>24</v>
      </c>
      <c r="J163" s="64">
        <v>35.200000000000003</v>
      </c>
      <c r="K163" s="64">
        <v>28.8</v>
      </c>
      <c r="L163" s="64">
        <v>35.9</v>
      </c>
      <c r="M163" s="64">
        <v>0</v>
      </c>
      <c r="N163" s="64">
        <v>8</v>
      </c>
      <c r="O163" s="64">
        <v>27.9</v>
      </c>
      <c r="P163" s="64">
        <v>97.5</v>
      </c>
      <c r="Q163" s="64">
        <v>38.4</v>
      </c>
      <c r="R163" s="64">
        <v>39.4</v>
      </c>
      <c r="S163" s="64">
        <v>19.7</v>
      </c>
      <c r="T163" s="64">
        <v>98.7</v>
      </c>
      <c r="U163" s="64">
        <v>29.5</v>
      </c>
      <c r="V163" s="64">
        <v>19.600000000000001</v>
      </c>
      <c r="W163" s="64">
        <v>49.6</v>
      </c>
    </row>
    <row r="164" spans="1:23" ht="23.25" thickBot="1" x14ac:dyDescent="0.3">
      <c r="A164" s="62">
        <v>2</v>
      </c>
      <c r="B164" s="63" t="s">
        <v>72</v>
      </c>
      <c r="C164" s="64">
        <v>87.6</v>
      </c>
      <c r="D164" s="64">
        <v>99.7</v>
      </c>
      <c r="E164" s="64">
        <v>29.7</v>
      </c>
      <c r="F164" s="64">
        <v>30</v>
      </c>
      <c r="G164" s="64">
        <v>40</v>
      </c>
      <c r="H164" s="64">
        <v>100</v>
      </c>
      <c r="I164" s="64">
        <v>30</v>
      </c>
      <c r="J164" s="64">
        <v>40</v>
      </c>
      <c r="K164" s="64">
        <v>30</v>
      </c>
      <c r="L164" s="64">
        <v>39</v>
      </c>
      <c r="M164" s="64">
        <v>0</v>
      </c>
      <c r="N164" s="64">
        <v>24</v>
      </c>
      <c r="O164" s="64">
        <v>15</v>
      </c>
      <c r="P164" s="64">
        <v>99.3</v>
      </c>
      <c r="Q164" s="64">
        <v>39.299999999999997</v>
      </c>
      <c r="R164" s="64">
        <v>40</v>
      </c>
      <c r="S164" s="64">
        <v>20</v>
      </c>
      <c r="T164" s="64">
        <v>99.7</v>
      </c>
      <c r="U164" s="64">
        <v>29.7</v>
      </c>
      <c r="V164" s="64">
        <v>20</v>
      </c>
      <c r="W164" s="64">
        <v>50</v>
      </c>
    </row>
    <row r="165" spans="1:23" ht="23.25" thickBot="1" x14ac:dyDescent="0.3">
      <c r="A165" s="62">
        <v>3</v>
      </c>
      <c r="B165" s="63" t="s">
        <v>73</v>
      </c>
      <c r="C165" s="64">
        <v>78.3</v>
      </c>
      <c r="D165" s="64">
        <v>89.7</v>
      </c>
      <c r="E165" s="64">
        <v>26.1</v>
      </c>
      <c r="F165" s="64">
        <v>30</v>
      </c>
      <c r="G165" s="64">
        <v>33.6</v>
      </c>
      <c r="H165" s="64">
        <v>79.099999999999994</v>
      </c>
      <c r="I165" s="64">
        <v>18</v>
      </c>
      <c r="J165" s="64">
        <v>31.6</v>
      </c>
      <c r="K165" s="64">
        <v>29.5</v>
      </c>
      <c r="L165" s="64">
        <v>23</v>
      </c>
      <c r="M165" s="64">
        <v>0</v>
      </c>
      <c r="N165" s="64">
        <v>8</v>
      </c>
      <c r="O165" s="64">
        <v>15</v>
      </c>
      <c r="P165" s="64">
        <v>100</v>
      </c>
      <c r="Q165" s="64">
        <v>40</v>
      </c>
      <c r="R165" s="64">
        <v>40</v>
      </c>
      <c r="S165" s="64">
        <v>20</v>
      </c>
      <c r="T165" s="64">
        <v>99.6</v>
      </c>
      <c r="U165" s="64">
        <v>30</v>
      </c>
      <c r="V165" s="64">
        <v>19.600000000000001</v>
      </c>
      <c r="W165" s="64">
        <v>50</v>
      </c>
    </row>
    <row r="166" spans="1:23" ht="23.25" thickBot="1" x14ac:dyDescent="0.3">
      <c r="A166" s="62">
        <v>4</v>
      </c>
      <c r="B166" s="63" t="s">
        <v>74</v>
      </c>
      <c r="C166" s="64">
        <v>81.2</v>
      </c>
      <c r="D166" s="64">
        <v>91.6</v>
      </c>
      <c r="E166" s="64">
        <v>27.1</v>
      </c>
      <c r="F166" s="64">
        <v>27</v>
      </c>
      <c r="G166" s="64">
        <v>37.5</v>
      </c>
      <c r="H166" s="64">
        <v>81</v>
      </c>
      <c r="I166" s="64">
        <v>24</v>
      </c>
      <c r="J166" s="64">
        <v>32.4</v>
      </c>
      <c r="K166" s="64">
        <v>24.6</v>
      </c>
      <c r="L166" s="64">
        <v>46</v>
      </c>
      <c r="M166" s="64">
        <v>0</v>
      </c>
      <c r="N166" s="64">
        <v>16</v>
      </c>
      <c r="O166" s="64">
        <v>30</v>
      </c>
      <c r="P166" s="64">
        <v>93.6</v>
      </c>
      <c r="Q166" s="64">
        <v>35.200000000000003</v>
      </c>
      <c r="R166" s="64">
        <v>38.4</v>
      </c>
      <c r="S166" s="64">
        <v>20</v>
      </c>
      <c r="T166" s="64">
        <v>93.8</v>
      </c>
      <c r="U166" s="64">
        <v>27</v>
      </c>
      <c r="V166" s="64">
        <v>18.8</v>
      </c>
      <c r="W166" s="64">
        <v>48</v>
      </c>
    </row>
    <row r="167" spans="1:23" ht="15.75" thickBot="1" x14ac:dyDescent="0.3">
      <c r="A167" s="62">
        <v>5</v>
      </c>
      <c r="B167" s="63" t="s">
        <v>75</v>
      </c>
      <c r="C167" s="64">
        <v>88</v>
      </c>
      <c r="D167" s="64">
        <v>94.4</v>
      </c>
      <c r="E167" s="64">
        <v>27.6</v>
      </c>
      <c r="F167" s="64">
        <v>30</v>
      </c>
      <c r="G167" s="64">
        <v>36.799999999999997</v>
      </c>
      <c r="H167" s="64">
        <v>100</v>
      </c>
      <c r="I167" s="64">
        <v>30</v>
      </c>
      <c r="J167" s="64">
        <v>40</v>
      </c>
      <c r="K167" s="64">
        <v>30</v>
      </c>
      <c r="L167" s="64">
        <v>54</v>
      </c>
      <c r="M167" s="64">
        <v>0</v>
      </c>
      <c r="N167" s="64">
        <v>24</v>
      </c>
      <c r="O167" s="64">
        <v>30</v>
      </c>
      <c r="P167" s="64">
        <v>95.9</v>
      </c>
      <c r="Q167" s="64">
        <v>38.299999999999997</v>
      </c>
      <c r="R167" s="64">
        <v>38.299999999999997</v>
      </c>
      <c r="S167" s="64">
        <v>19.3</v>
      </c>
      <c r="T167" s="64">
        <v>95.4</v>
      </c>
      <c r="U167" s="64">
        <v>28.7</v>
      </c>
      <c r="V167" s="64">
        <v>17.8</v>
      </c>
      <c r="W167" s="64">
        <v>48.9</v>
      </c>
    </row>
    <row r="168" spans="1:23" ht="23.25" thickBot="1" x14ac:dyDescent="0.3">
      <c r="A168" s="62">
        <v>6</v>
      </c>
      <c r="B168" s="63" t="s">
        <v>76</v>
      </c>
      <c r="C168" s="64">
        <v>80.2</v>
      </c>
      <c r="D168" s="64">
        <v>97.9</v>
      </c>
      <c r="E168" s="64">
        <v>29.7</v>
      </c>
      <c r="F168" s="64">
        <v>30</v>
      </c>
      <c r="G168" s="64">
        <v>38.200000000000003</v>
      </c>
      <c r="H168" s="64">
        <v>76.599999999999994</v>
      </c>
      <c r="I168" s="64">
        <v>18</v>
      </c>
      <c r="J168" s="64">
        <v>30.6</v>
      </c>
      <c r="K168" s="64">
        <v>27.9</v>
      </c>
      <c r="L168" s="64">
        <v>30.5</v>
      </c>
      <c r="M168" s="64">
        <v>0</v>
      </c>
      <c r="N168" s="64">
        <v>8</v>
      </c>
      <c r="O168" s="64">
        <v>22.5</v>
      </c>
      <c r="P168" s="64">
        <v>97.3</v>
      </c>
      <c r="Q168" s="64">
        <v>38.6</v>
      </c>
      <c r="R168" s="64">
        <v>38.6</v>
      </c>
      <c r="S168" s="64">
        <v>20</v>
      </c>
      <c r="T168" s="64">
        <v>98.8</v>
      </c>
      <c r="U168" s="64">
        <v>30</v>
      </c>
      <c r="V168" s="64">
        <v>19.7</v>
      </c>
      <c r="W168" s="64">
        <v>49.2</v>
      </c>
    </row>
    <row r="169" spans="1:23" ht="15.75" thickBot="1" x14ac:dyDescent="0.3">
      <c r="A169" s="62">
        <v>7</v>
      </c>
      <c r="B169" s="63" t="s">
        <v>77</v>
      </c>
      <c r="C169" s="64">
        <v>85.2</v>
      </c>
      <c r="D169" s="64">
        <v>91.9</v>
      </c>
      <c r="E169" s="64">
        <v>21.9</v>
      </c>
      <c r="F169" s="64">
        <v>30</v>
      </c>
      <c r="G169" s="64">
        <v>40</v>
      </c>
      <c r="H169" s="64">
        <v>96.2</v>
      </c>
      <c r="I169" s="64">
        <v>30</v>
      </c>
      <c r="J169" s="64">
        <v>38.5</v>
      </c>
      <c r="K169" s="64">
        <v>27.7</v>
      </c>
      <c r="L169" s="64">
        <v>44</v>
      </c>
      <c r="M169" s="64">
        <v>6</v>
      </c>
      <c r="N169" s="64">
        <v>8</v>
      </c>
      <c r="O169" s="64">
        <v>30</v>
      </c>
      <c r="P169" s="64">
        <v>98</v>
      </c>
      <c r="Q169" s="64">
        <v>38</v>
      </c>
      <c r="R169" s="64">
        <v>40</v>
      </c>
      <c r="S169" s="64">
        <v>20</v>
      </c>
      <c r="T169" s="64">
        <v>96.2</v>
      </c>
      <c r="U169" s="64">
        <v>29.2</v>
      </c>
      <c r="V169" s="64">
        <v>19.5</v>
      </c>
      <c r="W169" s="64">
        <v>47.5</v>
      </c>
    </row>
    <row r="170" spans="1:23" ht="18.75" customHeight="1" x14ac:dyDescent="0.25">
      <c r="A170" s="51"/>
      <c r="B170" s="74" t="s">
        <v>109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</row>
    <row r="171" spans="1:23" ht="18.75" customHeight="1" x14ac:dyDescent="0.25">
      <c r="A171" s="51"/>
      <c r="B171" s="52" t="s">
        <v>249</v>
      </c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</row>
    <row r="173" spans="1:23" ht="19.5" thickBot="1" x14ac:dyDescent="0.3">
      <c r="A173" s="78" t="s">
        <v>250</v>
      </c>
    </row>
    <row r="174" spans="1:23" ht="15.75" thickBot="1" x14ac:dyDescent="0.3">
      <c r="A174" s="65" t="s">
        <v>96</v>
      </c>
      <c r="B174" s="65" t="s">
        <v>97</v>
      </c>
      <c r="C174" s="65" t="s">
        <v>98</v>
      </c>
      <c r="D174" s="69" t="s">
        <v>99</v>
      </c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70"/>
    </row>
    <row r="175" spans="1:23" ht="22.5" customHeight="1" thickBot="1" x14ac:dyDescent="0.3">
      <c r="A175" s="66"/>
      <c r="B175" s="66"/>
      <c r="C175" s="66"/>
      <c r="D175" s="69" t="s">
        <v>100</v>
      </c>
      <c r="E175" s="68"/>
      <c r="F175" s="68"/>
      <c r="G175" s="70"/>
      <c r="H175" s="69" t="s">
        <v>101</v>
      </c>
      <c r="I175" s="68"/>
      <c r="J175" s="68"/>
      <c r="K175" s="70"/>
      <c r="L175" s="69" t="s">
        <v>102</v>
      </c>
      <c r="M175" s="68"/>
      <c r="N175" s="68"/>
      <c r="O175" s="70"/>
      <c r="P175" s="69" t="s">
        <v>103</v>
      </c>
      <c r="Q175" s="68"/>
      <c r="R175" s="68"/>
      <c r="S175" s="70"/>
      <c r="T175" s="69" t="s">
        <v>104</v>
      </c>
      <c r="U175" s="68"/>
      <c r="V175" s="68"/>
      <c r="W175" s="70"/>
    </row>
    <row r="176" spans="1:23" ht="15.75" thickBot="1" x14ac:dyDescent="0.3">
      <c r="A176" s="66"/>
      <c r="B176" s="66"/>
      <c r="C176" s="66"/>
      <c r="D176" s="61">
        <v>1</v>
      </c>
      <c r="E176" s="79" t="s">
        <v>111</v>
      </c>
      <c r="F176" s="79" t="s">
        <v>112</v>
      </c>
      <c r="G176" s="79" t="s">
        <v>113</v>
      </c>
      <c r="H176" s="79">
        <v>2</v>
      </c>
      <c r="I176" s="79" t="s">
        <v>114</v>
      </c>
      <c r="J176" s="79" t="s">
        <v>105</v>
      </c>
      <c r="K176" s="79" t="s">
        <v>115</v>
      </c>
      <c r="L176" s="79">
        <v>3</v>
      </c>
      <c r="M176" s="79" t="s">
        <v>85</v>
      </c>
      <c r="N176" s="79" t="s">
        <v>86</v>
      </c>
      <c r="O176" s="79" t="s">
        <v>116</v>
      </c>
      <c r="P176" s="79">
        <v>4</v>
      </c>
      <c r="Q176" s="79" t="s">
        <v>117</v>
      </c>
      <c r="R176" s="79" t="s">
        <v>118</v>
      </c>
      <c r="S176" s="79" t="s">
        <v>119</v>
      </c>
      <c r="T176" s="79">
        <v>5</v>
      </c>
      <c r="U176" s="79" t="s">
        <v>120</v>
      </c>
      <c r="V176" s="79" t="s">
        <v>121</v>
      </c>
      <c r="W176" s="79" t="s">
        <v>122</v>
      </c>
    </row>
    <row r="177" spans="1:23" ht="15.75" thickBot="1" x14ac:dyDescent="0.3">
      <c r="A177" s="67"/>
      <c r="B177" s="67"/>
      <c r="C177" s="67"/>
      <c r="D177" s="61">
        <v>100</v>
      </c>
      <c r="E177" s="61">
        <v>30</v>
      </c>
      <c r="F177" s="61">
        <v>30</v>
      </c>
      <c r="G177" s="61">
        <v>40</v>
      </c>
      <c r="H177" s="61">
        <v>100</v>
      </c>
      <c r="I177" s="61">
        <v>30</v>
      </c>
      <c r="J177" s="61">
        <v>40</v>
      </c>
      <c r="K177" s="61">
        <v>30</v>
      </c>
      <c r="L177" s="61">
        <v>100</v>
      </c>
      <c r="M177" s="61">
        <v>30</v>
      </c>
      <c r="N177" s="61">
        <v>40</v>
      </c>
      <c r="O177" s="61">
        <v>30</v>
      </c>
      <c r="P177" s="61">
        <v>100</v>
      </c>
      <c r="Q177" s="61">
        <v>40</v>
      </c>
      <c r="R177" s="61">
        <v>40</v>
      </c>
      <c r="S177" s="61">
        <v>20</v>
      </c>
      <c r="T177" s="61">
        <v>100</v>
      </c>
      <c r="U177" s="61">
        <v>30</v>
      </c>
      <c r="V177" s="61">
        <v>20</v>
      </c>
      <c r="W177" s="61">
        <v>50</v>
      </c>
    </row>
    <row r="178" spans="1:23" ht="15.75" thickBot="1" x14ac:dyDescent="0.3">
      <c r="A178" s="71" t="s">
        <v>107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3"/>
    </row>
    <row r="179" spans="1:23" ht="23.25" thickBot="1" x14ac:dyDescent="0.3">
      <c r="A179" s="62">
        <v>1</v>
      </c>
      <c r="B179" s="63" t="s">
        <v>180</v>
      </c>
      <c r="C179" s="64">
        <v>91.8</v>
      </c>
      <c r="D179" s="64">
        <v>94.1</v>
      </c>
      <c r="E179" s="64">
        <v>29.7</v>
      </c>
      <c r="F179" s="64">
        <v>27</v>
      </c>
      <c r="G179" s="64">
        <v>37.4</v>
      </c>
      <c r="H179" s="64">
        <v>98.2</v>
      </c>
      <c r="I179" s="64">
        <v>30</v>
      </c>
      <c r="J179" s="64">
        <v>39.299999999999997</v>
      </c>
      <c r="K179" s="64">
        <v>28.9</v>
      </c>
      <c r="L179" s="64">
        <v>73.3</v>
      </c>
      <c r="M179" s="64">
        <v>24</v>
      </c>
      <c r="N179" s="64">
        <v>24</v>
      </c>
      <c r="O179" s="64">
        <v>25.3</v>
      </c>
      <c r="P179" s="64">
        <v>97.1</v>
      </c>
      <c r="Q179" s="64">
        <v>38.6</v>
      </c>
      <c r="R179" s="64">
        <v>39</v>
      </c>
      <c r="S179" s="64">
        <v>19.5</v>
      </c>
      <c r="T179" s="64">
        <v>96.5</v>
      </c>
      <c r="U179" s="64">
        <v>29</v>
      </c>
      <c r="V179" s="64">
        <v>18.8</v>
      </c>
      <c r="W179" s="64">
        <v>48.7</v>
      </c>
    </row>
    <row r="180" spans="1:23" ht="23.25" thickBot="1" x14ac:dyDescent="0.3">
      <c r="A180" s="62">
        <v>2</v>
      </c>
      <c r="B180" s="63" t="s">
        <v>181</v>
      </c>
      <c r="C180" s="64">
        <v>90.1</v>
      </c>
      <c r="D180" s="64">
        <v>96.4</v>
      </c>
      <c r="E180" s="64">
        <v>30</v>
      </c>
      <c r="F180" s="64">
        <v>27</v>
      </c>
      <c r="G180" s="64">
        <v>39.4</v>
      </c>
      <c r="H180" s="64">
        <v>99.3</v>
      </c>
      <c r="I180" s="64">
        <v>30</v>
      </c>
      <c r="J180" s="64">
        <v>39.700000000000003</v>
      </c>
      <c r="K180" s="64">
        <v>29.6</v>
      </c>
      <c r="L180" s="64">
        <v>57.9</v>
      </c>
      <c r="M180" s="64">
        <v>6</v>
      </c>
      <c r="N180" s="64">
        <v>24</v>
      </c>
      <c r="O180" s="64">
        <v>27.9</v>
      </c>
      <c r="P180" s="64">
        <v>98.9</v>
      </c>
      <c r="Q180" s="64">
        <v>39.5</v>
      </c>
      <c r="R180" s="64">
        <v>39.6</v>
      </c>
      <c r="S180" s="64">
        <v>19.8</v>
      </c>
      <c r="T180" s="64">
        <v>98.3</v>
      </c>
      <c r="U180" s="64">
        <v>29.7</v>
      </c>
      <c r="V180" s="64">
        <v>19.3</v>
      </c>
      <c r="W180" s="64">
        <v>49.3</v>
      </c>
    </row>
    <row r="181" spans="1:23" ht="23.25" thickBot="1" x14ac:dyDescent="0.3">
      <c r="A181" s="62">
        <v>3</v>
      </c>
      <c r="B181" s="63" t="s">
        <v>182</v>
      </c>
      <c r="C181" s="64">
        <v>89.7</v>
      </c>
      <c r="D181" s="64">
        <v>95.2</v>
      </c>
      <c r="E181" s="64">
        <v>27.5</v>
      </c>
      <c r="F181" s="64">
        <v>30</v>
      </c>
      <c r="G181" s="64">
        <v>37.6</v>
      </c>
      <c r="H181" s="64">
        <v>99</v>
      </c>
      <c r="I181" s="64">
        <v>30</v>
      </c>
      <c r="J181" s="64">
        <v>39.6</v>
      </c>
      <c r="K181" s="64">
        <v>29.4</v>
      </c>
      <c r="L181" s="64">
        <v>56.6</v>
      </c>
      <c r="M181" s="64">
        <v>12</v>
      </c>
      <c r="N181" s="64">
        <v>16</v>
      </c>
      <c r="O181" s="64">
        <v>28.6</v>
      </c>
      <c r="P181" s="64">
        <v>99.1</v>
      </c>
      <c r="Q181" s="64">
        <v>39.5</v>
      </c>
      <c r="R181" s="64">
        <v>39.6</v>
      </c>
      <c r="S181" s="64">
        <v>19.899999999999999</v>
      </c>
      <c r="T181" s="64">
        <v>98.5</v>
      </c>
      <c r="U181" s="64">
        <v>29.6</v>
      </c>
      <c r="V181" s="64">
        <v>19.399999999999999</v>
      </c>
      <c r="W181" s="64">
        <v>49.5</v>
      </c>
    </row>
    <row r="182" spans="1:23" ht="23.25" thickBot="1" x14ac:dyDescent="0.3">
      <c r="A182" s="62">
        <v>4</v>
      </c>
      <c r="B182" s="63" t="s">
        <v>183</v>
      </c>
      <c r="C182" s="64">
        <v>82</v>
      </c>
      <c r="D182" s="64">
        <v>84.6</v>
      </c>
      <c r="E182" s="64">
        <v>27.4</v>
      </c>
      <c r="F182" s="64">
        <v>18</v>
      </c>
      <c r="G182" s="64">
        <v>39.200000000000003</v>
      </c>
      <c r="H182" s="64">
        <v>97.8</v>
      </c>
      <c r="I182" s="64">
        <v>30</v>
      </c>
      <c r="J182" s="64">
        <v>39.1</v>
      </c>
      <c r="K182" s="64">
        <v>28.7</v>
      </c>
      <c r="L182" s="64">
        <v>38</v>
      </c>
      <c r="M182" s="64">
        <v>0</v>
      </c>
      <c r="N182" s="64">
        <v>8</v>
      </c>
      <c r="O182" s="64">
        <v>30</v>
      </c>
      <c r="P182" s="64">
        <v>94.6</v>
      </c>
      <c r="Q182" s="64">
        <v>37.4</v>
      </c>
      <c r="R182" s="64">
        <v>37.799999999999997</v>
      </c>
      <c r="S182" s="64">
        <v>19.399999999999999</v>
      </c>
      <c r="T182" s="64">
        <v>95.3</v>
      </c>
      <c r="U182" s="64">
        <v>27.7</v>
      </c>
      <c r="V182" s="64">
        <v>18.7</v>
      </c>
      <c r="W182" s="64">
        <v>48.9</v>
      </c>
    </row>
    <row r="183" spans="1:23" ht="23.25" thickBot="1" x14ac:dyDescent="0.3">
      <c r="A183" s="62">
        <v>5</v>
      </c>
      <c r="B183" s="63" t="s">
        <v>218</v>
      </c>
      <c r="C183" s="64">
        <v>91.2</v>
      </c>
      <c r="D183" s="64">
        <v>95.6</v>
      </c>
      <c r="E183" s="64">
        <v>30</v>
      </c>
      <c r="F183" s="64">
        <v>27</v>
      </c>
      <c r="G183" s="64">
        <v>38.6</v>
      </c>
      <c r="H183" s="64">
        <v>98.4</v>
      </c>
      <c r="I183" s="64">
        <v>30</v>
      </c>
      <c r="J183" s="64">
        <v>39.4</v>
      </c>
      <c r="K183" s="64">
        <v>29</v>
      </c>
      <c r="L183" s="64">
        <v>67.599999999999994</v>
      </c>
      <c r="M183" s="64">
        <v>12</v>
      </c>
      <c r="N183" s="64">
        <v>32</v>
      </c>
      <c r="O183" s="64">
        <v>23.6</v>
      </c>
      <c r="P183" s="64">
        <v>97.2</v>
      </c>
      <c r="Q183" s="64">
        <v>38.4</v>
      </c>
      <c r="R183" s="64">
        <v>39.200000000000003</v>
      </c>
      <c r="S183" s="64">
        <v>19.7</v>
      </c>
      <c r="T183" s="64">
        <v>97.3</v>
      </c>
      <c r="U183" s="64">
        <v>29.2</v>
      </c>
      <c r="V183" s="64">
        <v>19.100000000000001</v>
      </c>
      <c r="W183" s="64">
        <v>49</v>
      </c>
    </row>
    <row r="184" spans="1:23" ht="15.75" thickBot="1" x14ac:dyDescent="0.3">
      <c r="A184" s="71" t="s">
        <v>108</v>
      </c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3"/>
    </row>
    <row r="185" spans="1:23" ht="23.25" thickBot="1" x14ac:dyDescent="0.3">
      <c r="A185" s="62">
        <v>6</v>
      </c>
      <c r="B185" s="63" t="s">
        <v>219</v>
      </c>
      <c r="C185" s="64">
        <v>94.8</v>
      </c>
      <c r="D185" s="64">
        <v>87.7</v>
      </c>
      <c r="E185" s="64">
        <v>29.7</v>
      </c>
      <c r="F185" s="64">
        <v>18</v>
      </c>
      <c r="G185" s="64">
        <v>40</v>
      </c>
      <c r="H185" s="64">
        <v>99.7</v>
      </c>
      <c r="I185" s="64">
        <v>30</v>
      </c>
      <c r="J185" s="64">
        <v>39.9</v>
      </c>
      <c r="K185" s="64">
        <v>29.8</v>
      </c>
      <c r="L185" s="64">
        <v>87.4</v>
      </c>
      <c r="M185" s="64">
        <v>18</v>
      </c>
      <c r="N185" s="64">
        <v>40</v>
      </c>
      <c r="O185" s="64">
        <v>29.4</v>
      </c>
      <c r="P185" s="64">
        <v>99.8</v>
      </c>
      <c r="Q185" s="64">
        <v>39.799999999999997</v>
      </c>
      <c r="R185" s="64">
        <v>40</v>
      </c>
      <c r="S185" s="64">
        <v>20</v>
      </c>
      <c r="T185" s="64">
        <v>99.5</v>
      </c>
      <c r="U185" s="64">
        <v>29.9</v>
      </c>
      <c r="V185" s="64">
        <v>19.899999999999999</v>
      </c>
      <c r="W185" s="64">
        <v>49.8</v>
      </c>
    </row>
    <row r="186" spans="1:23" ht="15.75" thickBot="1" x14ac:dyDescent="0.3">
      <c r="A186" s="62">
        <v>7</v>
      </c>
      <c r="B186" s="63" t="s">
        <v>221</v>
      </c>
      <c r="C186" s="64">
        <v>92.7</v>
      </c>
      <c r="D186" s="64">
        <v>93.9</v>
      </c>
      <c r="E186" s="64">
        <v>29.1</v>
      </c>
      <c r="F186" s="64">
        <v>27</v>
      </c>
      <c r="G186" s="64">
        <v>37.799999999999997</v>
      </c>
      <c r="H186" s="64">
        <v>97.8</v>
      </c>
      <c r="I186" s="64">
        <v>30</v>
      </c>
      <c r="J186" s="64">
        <v>39.1</v>
      </c>
      <c r="K186" s="64">
        <v>28.7</v>
      </c>
      <c r="L186" s="64">
        <v>83.9</v>
      </c>
      <c r="M186" s="64">
        <v>24</v>
      </c>
      <c r="N186" s="64">
        <v>32</v>
      </c>
      <c r="O186" s="64">
        <v>27.9</v>
      </c>
      <c r="P186" s="64">
        <v>94.1</v>
      </c>
      <c r="Q186" s="64">
        <v>37.4</v>
      </c>
      <c r="R186" s="64">
        <v>37.4</v>
      </c>
      <c r="S186" s="64">
        <v>19.3</v>
      </c>
      <c r="T186" s="64">
        <v>94</v>
      </c>
      <c r="U186" s="64">
        <v>27.2</v>
      </c>
      <c r="V186" s="64">
        <v>18.7</v>
      </c>
      <c r="W186" s="64">
        <v>48.2</v>
      </c>
    </row>
    <row r="187" spans="1:23" x14ac:dyDescent="0.25">
      <c r="A187" s="76">
        <v>8</v>
      </c>
      <c r="B187" s="75" t="s">
        <v>222</v>
      </c>
      <c r="C187" s="76">
        <v>79.900000000000006</v>
      </c>
      <c r="D187" s="76">
        <v>85.9</v>
      </c>
      <c r="E187" s="76">
        <v>23.1</v>
      </c>
      <c r="F187" s="76">
        <v>27</v>
      </c>
      <c r="G187" s="76">
        <v>35.799999999999997</v>
      </c>
      <c r="H187" s="76">
        <v>96</v>
      </c>
      <c r="I187" s="76">
        <v>30</v>
      </c>
      <c r="J187" s="76">
        <v>38.4</v>
      </c>
      <c r="K187" s="76">
        <v>27.6</v>
      </c>
      <c r="L187" s="76">
        <v>29.7</v>
      </c>
      <c r="M187" s="76">
        <v>0</v>
      </c>
      <c r="N187" s="76">
        <v>8</v>
      </c>
      <c r="O187" s="76">
        <v>21.7</v>
      </c>
      <c r="P187" s="76">
        <v>95.4</v>
      </c>
      <c r="Q187" s="76">
        <v>37.700000000000003</v>
      </c>
      <c r="R187" s="76">
        <v>37.700000000000003</v>
      </c>
      <c r="S187" s="76">
        <v>20</v>
      </c>
      <c r="T187" s="76">
        <v>92.6</v>
      </c>
      <c r="U187" s="76">
        <v>27.1</v>
      </c>
      <c r="V187" s="76">
        <v>19</v>
      </c>
      <c r="W187" s="76">
        <v>46.6</v>
      </c>
    </row>
    <row r="188" spans="1:23" ht="23.25" thickBot="1" x14ac:dyDescent="0.3">
      <c r="A188" s="77"/>
      <c r="B188" s="63" t="s">
        <v>223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</row>
    <row r="189" spans="1:23" ht="15.75" thickBot="1" x14ac:dyDescent="0.3">
      <c r="A189" s="62">
        <v>9</v>
      </c>
      <c r="B189" s="63" t="s">
        <v>176</v>
      </c>
      <c r="C189" s="64">
        <v>79.5</v>
      </c>
      <c r="D189" s="64">
        <v>82.8</v>
      </c>
      <c r="E189" s="64">
        <v>28.5</v>
      </c>
      <c r="F189" s="64">
        <v>18</v>
      </c>
      <c r="G189" s="64">
        <v>36.299999999999997</v>
      </c>
      <c r="H189" s="64">
        <v>91.8</v>
      </c>
      <c r="I189" s="64">
        <v>30</v>
      </c>
      <c r="J189" s="64">
        <v>36.700000000000003</v>
      </c>
      <c r="K189" s="64">
        <v>25.1</v>
      </c>
      <c r="L189" s="64">
        <v>51</v>
      </c>
      <c r="M189" s="64">
        <v>12</v>
      </c>
      <c r="N189" s="64">
        <v>24</v>
      </c>
      <c r="O189" s="64">
        <v>15</v>
      </c>
      <c r="P189" s="64">
        <v>87.4</v>
      </c>
      <c r="Q189" s="64">
        <v>34.5</v>
      </c>
      <c r="R189" s="64">
        <v>34</v>
      </c>
      <c r="S189" s="64">
        <v>18.899999999999999</v>
      </c>
      <c r="T189" s="64">
        <v>84.5</v>
      </c>
      <c r="U189" s="64">
        <v>24.2</v>
      </c>
      <c r="V189" s="64">
        <v>16.399999999999999</v>
      </c>
      <c r="W189" s="64">
        <v>43.9</v>
      </c>
    </row>
    <row r="190" spans="1:23" ht="15.75" thickBot="1" x14ac:dyDescent="0.3">
      <c r="A190" s="62">
        <v>10</v>
      </c>
      <c r="B190" s="63" t="s">
        <v>87</v>
      </c>
      <c r="C190" s="64">
        <v>88.7</v>
      </c>
      <c r="D190" s="64">
        <v>83.5</v>
      </c>
      <c r="E190" s="64">
        <v>28.5</v>
      </c>
      <c r="F190" s="64">
        <v>18</v>
      </c>
      <c r="G190" s="64">
        <v>37</v>
      </c>
      <c r="H190" s="64">
        <v>96.8</v>
      </c>
      <c r="I190" s="64">
        <v>30</v>
      </c>
      <c r="J190" s="64">
        <v>38.700000000000003</v>
      </c>
      <c r="K190" s="64">
        <v>28.1</v>
      </c>
      <c r="L190" s="64">
        <v>72</v>
      </c>
      <c r="M190" s="64">
        <v>18</v>
      </c>
      <c r="N190" s="64">
        <v>24</v>
      </c>
      <c r="O190" s="64">
        <v>30</v>
      </c>
      <c r="P190" s="64">
        <v>95.6</v>
      </c>
      <c r="Q190" s="64">
        <v>38.4</v>
      </c>
      <c r="R190" s="64">
        <v>37.700000000000003</v>
      </c>
      <c r="S190" s="64">
        <v>19.600000000000001</v>
      </c>
      <c r="T190" s="64">
        <v>95.5</v>
      </c>
      <c r="U190" s="64">
        <v>27.8</v>
      </c>
      <c r="V190" s="64">
        <v>18.899999999999999</v>
      </c>
      <c r="W190" s="64">
        <v>48.8</v>
      </c>
    </row>
    <row r="191" spans="1:23" ht="15.75" thickBot="1" x14ac:dyDescent="0.3">
      <c r="A191" s="62">
        <v>11</v>
      </c>
      <c r="B191" s="63" t="s">
        <v>88</v>
      </c>
      <c r="C191" s="64">
        <v>90.5</v>
      </c>
      <c r="D191" s="64">
        <v>85.3</v>
      </c>
      <c r="E191" s="64">
        <v>27.3</v>
      </c>
      <c r="F191" s="64">
        <v>18</v>
      </c>
      <c r="G191" s="64">
        <v>40</v>
      </c>
      <c r="H191" s="64">
        <v>99.3</v>
      </c>
      <c r="I191" s="64">
        <v>30</v>
      </c>
      <c r="J191" s="64">
        <v>39.700000000000003</v>
      </c>
      <c r="K191" s="64">
        <v>29.6</v>
      </c>
      <c r="L191" s="64">
        <v>70</v>
      </c>
      <c r="M191" s="64">
        <v>24</v>
      </c>
      <c r="N191" s="64">
        <v>16</v>
      </c>
      <c r="O191" s="64">
        <v>30</v>
      </c>
      <c r="P191" s="64">
        <v>99.2</v>
      </c>
      <c r="Q191" s="64">
        <v>39.4</v>
      </c>
      <c r="R191" s="64">
        <v>40</v>
      </c>
      <c r="S191" s="64">
        <v>19.7</v>
      </c>
      <c r="T191" s="64">
        <v>98.6</v>
      </c>
      <c r="U191" s="64">
        <v>29.6</v>
      </c>
      <c r="V191" s="64">
        <v>19.7</v>
      </c>
      <c r="W191" s="64">
        <v>49.3</v>
      </c>
    </row>
    <row r="192" spans="1:23" ht="15.75" thickBot="1" x14ac:dyDescent="0.3">
      <c r="A192" s="62">
        <v>12</v>
      </c>
      <c r="B192" s="63" t="s">
        <v>89</v>
      </c>
      <c r="C192" s="64">
        <v>83.7</v>
      </c>
      <c r="D192" s="64">
        <v>85.3</v>
      </c>
      <c r="E192" s="64">
        <v>27.3</v>
      </c>
      <c r="F192" s="64">
        <v>18</v>
      </c>
      <c r="G192" s="64">
        <v>40</v>
      </c>
      <c r="H192" s="64">
        <v>96</v>
      </c>
      <c r="I192" s="64">
        <v>30</v>
      </c>
      <c r="J192" s="64">
        <v>38.4</v>
      </c>
      <c r="K192" s="64">
        <v>27.6</v>
      </c>
      <c r="L192" s="64">
        <v>47</v>
      </c>
      <c r="M192" s="64">
        <v>24</v>
      </c>
      <c r="N192" s="64">
        <v>8</v>
      </c>
      <c r="O192" s="64">
        <v>15</v>
      </c>
      <c r="P192" s="64">
        <v>90</v>
      </c>
      <c r="Q192" s="64">
        <v>33.200000000000003</v>
      </c>
      <c r="R192" s="64">
        <v>36.799999999999997</v>
      </c>
      <c r="S192" s="64">
        <v>20</v>
      </c>
      <c r="T192" s="64">
        <v>100</v>
      </c>
      <c r="U192" s="64">
        <v>30</v>
      </c>
      <c r="V192" s="64">
        <v>20</v>
      </c>
      <c r="W192" s="64">
        <v>50</v>
      </c>
    </row>
    <row r="193" spans="1:23" ht="15.75" thickBot="1" x14ac:dyDescent="0.3">
      <c r="A193" s="62">
        <v>13</v>
      </c>
      <c r="B193" s="63" t="s">
        <v>224</v>
      </c>
      <c r="C193" s="64">
        <v>92</v>
      </c>
      <c r="D193" s="64">
        <v>94</v>
      </c>
      <c r="E193" s="64">
        <v>29.4</v>
      </c>
      <c r="F193" s="64">
        <v>27</v>
      </c>
      <c r="G193" s="64">
        <v>37.6</v>
      </c>
      <c r="H193" s="64">
        <v>99.2</v>
      </c>
      <c r="I193" s="64">
        <v>30</v>
      </c>
      <c r="J193" s="64">
        <v>39.700000000000003</v>
      </c>
      <c r="K193" s="64">
        <v>29.5</v>
      </c>
      <c r="L193" s="64">
        <v>73.5</v>
      </c>
      <c r="M193" s="64">
        <v>30</v>
      </c>
      <c r="N193" s="64">
        <v>16</v>
      </c>
      <c r="O193" s="64">
        <v>27.5</v>
      </c>
      <c r="P193" s="64">
        <v>98.4</v>
      </c>
      <c r="Q193" s="64">
        <v>38.6</v>
      </c>
      <c r="R193" s="64">
        <v>39.799999999999997</v>
      </c>
      <c r="S193" s="64">
        <v>20</v>
      </c>
      <c r="T193" s="64">
        <v>95</v>
      </c>
      <c r="U193" s="64">
        <v>27.8</v>
      </c>
      <c r="V193" s="64">
        <v>19.100000000000001</v>
      </c>
      <c r="W193" s="64">
        <v>48.1</v>
      </c>
    </row>
    <row r="194" spans="1:23" ht="15.75" thickBot="1" x14ac:dyDescent="0.3">
      <c r="A194" s="62">
        <v>14</v>
      </c>
      <c r="B194" s="63" t="s">
        <v>92</v>
      </c>
      <c r="C194" s="64">
        <v>85.6</v>
      </c>
      <c r="D194" s="64">
        <v>89.4</v>
      </c>
      <c r="E194" s="64">
        <v>28.11</v>
      </c>
      <c r="F194" s="64">
        <v>27</v>
      </c>
      <c r="G194" s="64">
        <v>34.200000000000003</v>
      </c>
      <c r="H194" s="64">
        <v>90</v>
      </c>
      <c r="I194" s="64">
        <v>30</v>
      </c>
      <c r="J194" s="64">
        <v>36</v>
      </c>
      <c r="K194" s="64">
        <v>24</v>
      </c>
      <c r="L194" s="64">
        <v>70.900000000000006</v>
      </c>
      <c r="M194" s="64">
        <v>12</v>
      </c>
      <c r="N194" s="64">
        <v>32</v>
      </c>
      <c r="O194" s="64">
        <v>26.9</v>
      </c>
      <c r="P194" s="64">
        <v>89.6</v>
      </c>
      <c r="Q194" s="64">
        <v>33.200000000000003</v>
      </c>
      <c r="R194" s="64">
        <v>36.299999999999997</v>
      </c>
      <c r="S194" s="64">
        <v>20</v>
      </c>
      <c r="T194" s="64">
        <v>88.2</v>
      </c>
      <c r="U194" s="64">
        <v>26.8</v>
      </c>
      <c r="V194" s="64">
        <v>17.5</v>
      </c>
      <c r="W194" s="64">
        <v>43.9</v>
      </c>
    </row>
    <row r="195" spans="1:23" ht="15.75" thickBot="1" x14ac:dyDescent="0.3">
      <c r="A195" s="62">
        <v>15</v>
      </c>
      <c r="B195" s="63" t="s">
        <v>93</v>
      </c>
      <c r="C195" s="64">
        <v>80.2</v>
      </c>
      <c r="D195" s="64">
        <v>85.1</v>
      </c>
      <c r="E195" s="64">
        <v>29.1</v>
      </c>
      <c r="F195" s="64">
        <v>27</v>
      </c>
      <c r="G195" s="64">
        <v>29</v>
      </c>
      <c r="H195" s="64">
        <v>85.7</v>
      </c>
      <c r="I195" s="64">
        <v>24</v>
      </c>
      <c r="J195" s="64">
        <v>34.299999999999997</v>
      </c>
      <c r="K195" s="64">
        <v>27.4</v>
      </c>
      <c r="L195" s="64">
        <v>38</v>
      </c>
      <c r="M195" s="64">
        <v>0</v>
      </c>
      <c r="N195" s="64">
        <v>8</v>
      </c>
      <c r="O195" s="64">
        <v>30</v>
      </c>
      <c r="P195" s="64">
        <v>98.4</v>
      </c>
      <c r="Q195" s="64">
        <v>39.1</v>
      </c>
      <c r="R195" s="64">
        <v>40</v>
      </c>
      <c r="S195" s="64">
        <v>19.3</v>
      </c>
      <c r="T195" s="64">
        <v>93.9</v>
      </c>
      <c r="U195" s="64">
        <v>28.1</v>
      </c>
      <c r="V195" s="64">
        <v>19.100000000000001</v>
      </c>
      <c r="W195" s="64">
        <v>46.8</v>
      </c>
    </row>
    <row r="196" spans="1:23" ht="23.25" thickBot="1" x14ac:dyDescent="0.3">
      <c r="A196" s="62">
        <v>16</v>
      </c>
      <c r="B196" s="63" t="s">
        <v>94</v>
      </c>
      <c r="C196" s="64">
        <v>85.8</v>
      </c>
      <c r="D196" s="64">
        <v>83.2</v>
      </c>
      <c r="E196" s="64">
        <v>28.5</v>
      </c>
      <c r="F196" s="64">
        <v>18</v>
      </c>
      <c r="G196" s="64">
        <v>36.700000000000003</v>
      </c>
      <c r="H196" s="64">
        <v>97.7</v>
      </c>
      <c r="I196" s="64">
        <v>30</v>
      </c>
      <c r="J196" s="64">
        <v>39.1</v>
      </c>
      <c r="K196" s="64">
        <v>28.6</v>
      </c>
      <c r="L196" s="64">
        <v>63.8</v>
      </c>
      <c r="M196" s="64">
        <v>18</v>
      </c>
      <c r="N196" s="64">
        <v>24</v>
      </c>
      <c r="O196" s="64">
        <v>21.8</v>
      </c>
      <c r="P196" s="64">
        <v>95.3</v>
      </c>
      <c r="Q196" s="64">
        <v>37.700000000000003</v>
      </c>
      <c r="R196" s="64">
        <v>38.5</v>
      </c>
      <c r="S196" s="64">
        <v>19.100000000000001</v>
      </c>
      <c r="T196" s="64">
        <v>89.1</v>
      </c>
      <c r="U196" s="64">
        <v>26</v>
      </c>
      <c r="V196" s="64">
        <v>16.8</v>
      </c>
      <c r="W196" s="64">
        <v>46.3</v>
      </c>
    </row>
    <row r="197" spans="1:23" ht="15.75" thickBot="1" x14ac:dyDescent="0.3">
      <c r="A197" s="62">
        <v>17</v>
      </c>
      <c r="B197" s="63" t="s">
        <v>95</v>
      </c>
      <c r="C197" s="64">
        <v>85.7</v>
      </c>
      <c r="D197" s="64">
        <v>81.3</v>
      </c>
      <c r="E197" s="64">
        <v>28.5</v>
      </c>
      <c r="F197" s="64">
        <v>18</v>
      </c>
      <c r="G197" s="64">
        <v>34.799999999999997</v>
      </c>
      <c r="H197" s="64">
        <v>94.5</v>
      </c>
      <c r="I197" s="64">
        <v>30</v>
      </c>
      <c r="J197" s="64">
        <v>37.799999999999997</v>
      </c>
      <c r="K197" s="64">
        <v>26.7</v>
      </c>
      <c r="L197" s="64">
        <v>72</v>
      </c>
      <c r="M197" s="64">
        <v>18</v>
      </c>
      <c r="N197" s="64">
        <v>24</v>
      </c>
      <c r="O197" s="64">
        <v>30</v>
      </c>
      <c r="P197" s="64">
        <v>93.1</v>
      </c>
      <c r="Q197" s="64">
        <v>36.200000000000003</v>
      </c>
      <c r="R197" s="64">
        <v>37.5</v>
      </c>
      <c r="S197" s="64">
        <v>19.399999999999999</v>
      </c>
      <c r="T197" s="64">
        <v>87.8</v>
      </c>
      <c r="U197" s="64">
        <v>26.2</v>
      </c>
      <c r="V197" s="64">
        <v>15.6</v>
      </c>
      <c r="W197" s="64">
        <v>46.1</v>
      </c>
    </row>
    <row r="198" spans="1:23" ht="18.75" customHeight="1" x14ac:dyDescent="0.25">
      <c r="A198" s="51"/>
      <c r="B198" s="74" t="s">
        <v>109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</row>
    <row r="199" spans="1:23" ht="18.75" customHeight="1" x14ac:dyDescent="0.25">
      <c r="A199" s="51"/>
      <c r="B199" s="52" t="s">
        <v>251</v>
      </c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</row>
    <row r="201" spans="1:23" ht="19.5" thickBot="1" x14ac:dyDescent="0.3">
      <c r="A201" s="78" t="s">
        <v>252</v>
      </c>
    </row>
    <row r="202" spans="1:23" ht="15.75" thickBot="1" x14ac:dyDescent="0.3">
      <c r="A202" s="65" t="s">
        <v>96</v>
      </c>
      <c r="B202" s="65" t="s">
        <v>97</v>
      </c>
      <c r="C202" s="65" t="s">
        <v>98</v>
      </c>
      <c r="D202" s="69" t="s">
        <v>99</v>
      </c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70"/>
    </row>
    <row r="203" spans="1:23" ht="22.5" customHeight="1" thickBot="1" x14ac:dyDescent="0.3">
      <c r="A203" s="66"/>
      <c r="B203" s="66"/>
      <c r="C203" s="66"/>
      <c r="D203" s="69" t="s">
        <v>100</v>
      </c>
      <c r="E203" s="68"/>
      <c r="F203" s="68"/>
      <c r="G203" s="70"/>
      <c r="H203" s="69" t="s">
        <v>101</v>
      </c>
      <c r="I203" s="68"/>
      <c r="J203" s="68"/>
      <c r="K203" s="70"/>
      <c r="L203" s="69" t="s">
        <v>102</v>
      </c>
      <c r="M203" s="68"/>
      <c r="N203" s="68"/>
      <c r="O203" s="70"/>
      <c r="P203" s="69" t="s">
        <v>103</v>
      </c>
      <c r="Q203" s="68"/>
      <c r="R203" s="68"/>
      <c r="S203" s="70"/>
      <c r="T203" s="69" t="s">
        <v>104</v>
      </c>
      <c r="U203" s="68"/>
      <c r="V203" s="68"/>
      <c r="W203" s="70"/>
    </row>
    <row r="204" spans="1:23" ht="15.75" thickBot="1" x14ac:dyDescent="0.3">
      <c r="A204" s="66"/>
      <c r="B204" s="66"/>
      <c r="C204" s="66"/>
      <c r="D204" s="61">
        <v>1</v>
      </c>
      <c r="E204" s="79" t="s">
        <v>111</v>
      </c>
      <c r="F204" s="79" t="s">
        <v>112</v>
      </c>
      <c r="G204" s="79" t="s">
        <v>113</v>
      </c>
      <c r="H204" s="79">
        <v>2</v>
      </c>
      <c r="I204" s="79" t="s">
        <v>114</v>
      </c>
      <c r="J204" s="79" t="s">
        <v>105</v>
      </c>
      <c r="K204" s="79" t="s">
        <v>115</v>
      </c>
      <c r="L204" s="79">
        <v>3</v>
      </c>
      <c r="M204" s="79" t="s">
        <v>85</v>
      </c>
      <c r="N204" s="79" t="s">
        <v>86</v>
      </c>
      <c r="O204" s="79" t="s">
        <v>116</v>
      </c>
      <c r="P204" s="79">
        <v>4</v>
      </c>
      <c r="Q204" s="79" t="s">
        <v>117</v>
      </c>
      <c r="R204" s="79" t="s">
        <v>118</v>
      </c>
      <c r="S204" s="79" t="s">
        <v>119</v>
      </c>
      <c r="T204" s="79">
        <v>5</v>
      </c>
      <c r="U204" s="79" t="s">
        <v>120</v>
      </c>
      <c r="V204" s="79" t="s">
        <v>121</v>
      </c>
      <c r="W204" s="79" t="s">
        <v>122</v>
      </c>
    </row>
    <row r="205" spans="1:23" ht="15.75" thickBot="1" x14ac:dyDescent="0.3">
      <c r="A205" s="67"/>
      <c r="B205" s="67"/>
      <c r="C205" s="67"/>
      <c r="D205" s="61">
        <v>100</v>
      </c>
      <c r="E205" s="61">
        <v>30</v>
      </c>
      <c r="F205" s="61">
        <v>30</v>
      </c>
      <c r="G205" s="61">
        <v>40</v>
      </c>
      <c r="H205" s="61">
        <v>100</v>
      </c>
      <c r="I205" s="61">
        <v>30</v>
      </c>
      <c r="J205" s="61">
        <v>40</v>
      </c>
      <c r="K205" s="61">
        <v>30</v>
      </c>
      <c r="L205" s="61">
        <v>100</v>
      </c>
      <c r="M205" s="61">
        <v>30</v>
      </c>
      <c r="N205" s="61">
        <v>40</v>
      </c>
      <c r="O205" s="61">
        <v>30</v>
      </c>
      <c r="P205" s="61">
        <v>100</v>
      </c>
      <c r="Q205" s="61">
        <v>40</v>
      </c>
      <c r="R205" s="61">
        <v>40</v>
      </c>
      <c r="S205" s="61">
        <v>20</v>
      </c>
      <c r="T205" s="61">
        <v>100</v>
      </c>
      <c r="U205" s="61">
        <v>30</v>
      </c>
      <c r="V205" s="61">
        <v>20</v>
      </c>
      <c r="W205" s="61">
        <v>50</v>
      </c>
    </row>
    <row r="206" spans="1:23" ht="15.75" thickBot="1" x14ac:dyDescent="0.3">
      <c r="A206" s="71" t="s">
        <v>108</v>
      </c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3"/>
    </row>
    <row r="207" spans="1:23" ht="23.25" thickBot="1" x14ac:dyDescent="0.3">
      <c r="A207" s="62">
        <v>1</v>
      </c>
      <c r="B207" s="63" t="s">
        <v>220</v>
      </c>
      <c r="C207" s="64">
        <v>91.9</v>
      </c>
      <c r="D207" s="64">
        <v>82</v>
      </c>
      <c r="E207" s="64">
        <v>26.4</v>
      </c>
      <c r="F207" s="64">
        <v>18</v>
      </c>
      <c r="G207" s="64">
        <v>37.6</v>
      </c>
      <c r="H207" s="64">
        <v>95.3</v>
      </c>
      <c r="I207" s="64">
        <v>30</v>
      </c>
      <c r="J207" s="64">
        <v>38.1</v>
      </c>
      <c r="K207" s="64">
        <v>27.2</v>
      </c>
      <c r="L207" s="64">
        <v>97</v>
      </c>
      <c r="M207" s="64">
        <v>30</v>
      </c>
      <c r="N207" s="64">
        <v>40</v>
      </c>
      <c r="O207" s="64">
        <v>27</v>
      </c>
      <c r="P207" s="64">
        <v>93.1</v>
      </c>
      <c r="Q207" s="64">
        <v>37.5</v>
      </c>
      <c r="R207" s="64">
        <v>36.5</v>
      </c>
      <c r="S207" s="64">
        <v>19.100000000000001</v>
      </c>
      <c r="T207" s="64">
        <v>92.2</v>
      </c>
      <c r="U207" s="64">
        <v>27.4</v>
      </c>
      <c r="V207" s="64">
        <v>17.3</v>
      </c>
      <c r="W207" s="64">
        <v>47.5</v>
      </c>
    </row>
    <row r="208" spans="1:23" ht="15.75" thickBot="1" x14ac:dyDescent="0.3">
      <c r="A208" s="62">
        <v>2</v>
      </c>
      <c r="B208" s="63" t="s">
        <v>225</v>
      </c>
      <c r="C208" s="64">
        <v>96.7</v>
      </c>
      <c r="D208" s="64">
        <v>94.3</v>
      </c>
      <c r="E208" s="64">
        <v>29.1</v>
      </c>
      <c r="F208" s="64">
        <v>27</v>
      </c>
      <c r="G208" s="64">
        <v>38.200000000000003</v>
      </c>
      <c r="H208" s="64">
        <v>97.8</v>
      </c>
      <c r="I208" s="64">
        <v>30</v>
      </c>
      <c r="J208" s="64">
        <v>39.1</v>
      </c>
      <c r="K208" s="64">
        <v>28.7</v>
      </c>
      <c r="L208" s="64">
        <v>97.3</v>
      </c>
      <c r="M208" s="64">
        <v>30</v>
      </c>
      <c r="N208" s="64">
        <v>40</v>
      </c>
      <c r="O208" s="64">
        <v>27.3</v>
      </c>
      <c r="P208" s="64">
        <v>97.6</v>
      </c>
      <c r="Q208" s="64">
        <v>39.799999999999997</v>
      </c>
      <c r="R208" s="64">
        <v>38</v>
      </c>
      <c r="S208" s="64">
        <v>19.899999999999999</v>
      </c>
      <c r="T208" s="64">
        <v>96.6</v>
      </c>
      <c r="U208" s="64">
        <v>28.5</v>
      </c>
      <c r="V208" s="64">
        <v>19.399999999999999</v>
      </c>
      <c r="W208" s="64">
        <v>48.8</v>
      </c>
    </row>
    <row r="209" spans="1:23" ht="23.25" thickBot="1" x14ac:dyDescent="0.3">
      <c r="A209" s="62">
        <v>3</v>
      </c>
      <c r="B209" s="63" t="s">
        <v>90</v>
      </c>
      <c r="C209" s="64">
        <v>77.2</v>
      </c>
      <c r="D209" s="64">
        <v>90.1</v>
      </c>
      <c r="E209" s="64">
        <v>28.5</v>
      </c>
      <c r="F209" s="64">
        <v>27</v>
      </c>
      <c r="G209" s="64">
        <v>34.6</v>
      </c>
      <c r="H209" s="64">
        <v>82.1</v>
      </c>
      <c r="I209" s="64">
        <v>24</v>
      </c>
      <c r="J209" s="64">
        <v>32.799999999999997</v>
      </c>
      <c r="K209" s="64">
        <v>25.3</v>
      </c>
      <c r="L209" s="64">
        <v>35.4</v>
      </c>
      <c r="M209" s="64">
        <v>6</v>
      </c>
      <c r="N209" s="64">
        <v>8</v>
      </c>
      <c r="O209" s="64">
        <v>21.4</v>
      </c>
      <c r="P209" s="64">
        <v>90.3</v>
      </c>
      <c r="Q209" s="64">
        <v>35.200000000000003</v>
      </c>
      <c r="R209" s="64">
        <v>36.200000000000003</v>
      </c>
      <c r="S209" s="64">
        <v>19</v>
      </c>
      <c r="T209" s="64">
        <v>87.8</v>
      </c>
      <c r="U209" s="64">
        <v>25.3</v>
      </c>
      <c r="V209" s="64">
        <v>17.5</v>
      </c>
      <c r="W209" s="64">
        <v>45.1</v>
      </c>
    </row>
    <row r="210" spans="1:23" ht="15.75" thickBot="1" x14ac:dyDescent="0.3">
      <c r="A210" s="62">
        <v>4</v>
      </c>
      <c r="B210" s="63" t="s">
        <v>91</v>
      </c>
      <c r="C210" s="64">
        <v>83.1</v>
      </c>
      <c r="D210" s="64">
        <v>94.5</v>
      </c>
      <c r="E210" s="64">
        <v>27.51</v>
      </c>
      <c r="F210" s="64">
        <v>27</v>
      </c>
      <c r="G210" s="64">
        <v>40</v>
      </c>
      <c r="H210" s="64">
        <v>100</v>
      </c>
      <c r="I210" s="64">
        <v>30</v>
      </c>
      <c r="J210" s="64">
        <v>40</v>
      </c>
      <c r="K210" s="64">
        <v>30</v>
      </c>
      <c r="L210" s="64">
        <v>31</v>
      </c>
      <c r="M210" s="64">
        <v>6</v>
      </c>
      <c r="N210" s="64">
        <v>16</v>
      </c>
      <c r="O210" s="64">
        <v>9</v>
      </c>
      <c r="P210" s="64">
        <v>90</v>
      </c>
      <c r="Q210" s="64">
        <v>40</v>
      </c>
      <c r="R210" s="64">
        <v>30</v>
      </c>
      <c r="S210" s="64">
        <v>20</v>
      </c>
      <c r="T210" s="64">
        <v>100</v>
      </c>
      <c r="U210" s="64">
        <v>30</v>
      </c>
      <c r="V210" s="64">
        <v>20</v>
      </c>
      <c r="W210" s="64">
        <v>50</v>
      </c>
    </row>
    <row r="211" spans="1:23" ht="18.75" customHeight="1" x14ac:dyDescent="0.25">
      <c r="A211" s="51"/>
      <c r="B211" s="74" t="s">
        <v>109</v>
      </c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</row>
    <row r="212" spans="1:23" ht="18.75" customHeight="1" x14ac:dyDescent="0.25">
      <c r="A212" s="51"/>
      <c r="B212" s="52" t="s">
        <v>243</v>
      </c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</row>
  </sheetData>
  <mergeCells count="192">
    <mergeCell ref="A206:W206"/>
    <mergeCell ref="B211:W211"/>
    <mergeCell ref="B212:W212"/>
    <mergeCell ref="A202:A205"/>
    <mergeCell ref="B202:B205"/>
    <mergeCell ref="C202:C205"/>
    <mergeCell ref="D202:W202"/>
    <mergeCell ref="D203:G203"/>
    <mergeCell ref="H203:K203"/>
    <mergeCell ref="L203:O203"/>
    <mergeCell ref="P203:S203"/>
    <mergeCell ref="T203:W203"/>
    <mergeCell ref="T187:T188"/>
    <mergeCell ref="U187:U188"/>
    <mergeCell ref="V187:V188"/>
    <mergeCell ref="W187:W188"/>
    <mergeCell ref="B198:W198"/>
    <mergeCell ref="B199:W199"/>
    <mergeCell ref="N187:N188"/>
    <mergeCell ref="O187:O188"/>
    <mergeCell ref="P187:P188"/>
    <mergeCell ref="Q187:Q188"/>
    <mergeCell ref="R187:R188"/>
    <mergeCell ref="S187:S188"/>
    <mergeCell ref="H187:H188"/>
    <mergeCell ref="I187:I188"/>
    <mergeCell ref="J187:J188"/>
    <mergeCell ref="K187:K188"/>
    <mergeCell ref="L187:L188"/>
    <mergeCell ref="M187:M188"/>
    <mergeCell ref="P175:S175"/>
    <mergeCell ref="T175:W175"/>
    <mergeCell ref="A178:W178"/>
    <mergeCell ref="A184:W184"/>
    <mergeCell ref="A187:A188"/>
    <mergeCell ref="C187:C188"/>
    <mergeCell ref="D187:D188"/>
    <mergeCell ref="E187:E188"/>
    <mergeCell ref="F187:F188"/>
    <mergeCell ref="G187:G188"/>
    <mergeCell ref="A162:W162"/>
    <mergeCell ref="B170:W170"/>
    <mergeCell ref="B171:W171"/>
    <mergeCell ref="A174:A177"/>
    <mergeCell ref="B174:B177"/>
    <mergeCell ref="C174:C177"/>
    <mergeCell ref="D174:W174"/>
    <mergeCell ref="D175:G175"/>
    <mergeCell ref="H175:K175"/>
    <mergeCell ref="L175:O175"/>
    <mergeCell ref="B155:W155"/>
    <mergeCell ref="A158:A161"/>
    <mergeCell ref="B158:B161"/>
    <mergeCell ref="C158:C161"/>
    <mergeCell ref="D158:W158"/>
    <mergeCell ref="D159:G159"/>
    <mergeCell ref="H159:K159"/>
    <mergeCell ref="L159:O159"/>
    <mergeCell ref="P159:S159"/>
    <mergeCell ref="T159:W159"/>
    <mergeCell ref="H145:K145"/>
    <mergeCell ref="L145:O145"/>
    <mergeCell ref="P145:S145"/>
    <mergeCell ref="T145:W145"/>
    <mergeCell ref="A148:W148"/>
    <mergeCell ref="B154:W154"/>
    <mergeCell ref="P134:S134"/>
    <mergeCell ref="T134:W134"/>
    <mergeCell ref="A137:W137"/>
    <mergeCell ref="B140:W140"/>
    <mergeCell ref="B141:W141"/>
    <mergeCell ref="A144:A147"/>
    <mergeCell ref="B144:B147"/>
    <mergeCell ref="C144:C147"/>
    <mergeCell ref="D144:W144"/>
    <mergeCell ref="D145:G145"/>
    <mergeCell ref="A125:W125"/>
    <mergeCell ref="B129:W129"/>
    <mergeCell ref="B130:W130"/>
    <mergeCell ref="A133:A136"/>
    <mergeCell ref="B133:B136"/>
    <mergeCell ref="C133:C136"/>
    <mergeCell ref="D133:W133"/>
    <mergeCell ref="D134:G134"/>
    <mergeCell ref="H134:K134"/>
    <mergeCell ref="L134:O134"/>
    <mergeCell ref="B118:W118"/>
    <mergeCell ref="A121:A124"/>
    <mergeCell ref="B121:B124"/>
    <mergeCell ref="C121:C124"/>
    <mergeCell ref="D121:W121"/>
    <mergeCell ref="D122:G122"/>
    <mergeCell ref="H122:K122"/>
    <mergeCell ref="L122:O122"/>
    <mergeCell ref="P122:S122"/>
    <mergeCell ref="T122:W122"/>
    <mergeCell ref="H109:K109"/>
    <mergeCell ref="L109:O109"/>
    <mergeCell ref="P109:S109"/>
    <mergeCell ref="T109:W109"/>
    <mergeCell ref="A112:W112"/>
    <mergeCell ref="B117:W117"/>
    <mergeCell ref="P97:S97"/>
    <mergeCell ref="T97:W97"/>
    <mergeCell ref="A100:W100"/>
    <mergeCell ref="B104:W104"/>
    <mergeCell ref="B105:W105"/>
    <mergeCell ref="A108:A111"/>
    <mergeCell ref="B108:B111"/>
    <mergeCell ref="C108:C111"/>
    <mergeCell ref="D108:W108"/>
    <mergeCell ref="D109:G109"/>
    <mergeCell ref="A87:W87"/>
    <mergeCell ref="B92:W92"/>
    <mergeCell ref="B93:W93"/>
    <mergeCell ref="A96:A99"/>
    <mergeCell ref="B96:B99"/>
    <mergeCell ref="C96:C99"/>
    <mergeCell ref="D96:W96"/>
    <mergeCell ref="D97:G97"/>
    <mergeCell ref="H97:K97"/>
    <mergeCell ref="L97:O97"/>
    <mergeCell ref="A83:A86"/>
    <mergeCell ref="B83:B86"/>
    <mergeCell ref="C83:C86"/>
    <mergeCell ref="D83:W83"/>
    <mergeCell ref="D84:G84"/>
    <mergeCell ref="H84:K84"/>
    <mergeCell ref="L84:O84"/>
    <mergeCell ref="P84:S84"/>
    <mergeCell ref="T84:W84"/>
    <mergeCell ref="L73:O73"/>
    <mergeCell ref="P73:S73"/>
    <mergeCell ref="T73:W73"/>
    <mergeCell ref="A76:W76"/>
    <mergeCell ref="B79:W79"/>
    <mergeCell ref="B80:W80"/>
    <mergeCell ref="A55:W55"/>
    <mergeCell ref="A57:W57"/>
    <mergeCell ref="B68:W68"/>
    <mergeCell ref="B69:W69"/>
    <mergeCell ref="A72:A75"/>
    <mergeCell ref="B72:B75"/>
    <mergeCell ref="C72:C75"/>
    <mergeCell ref="D72:W72"/>
    <mergeCell ref="D73:G73"/>
    <mergeCell ref="H73:K73"/>
    <mergeCell ref="B48:W48"/>
    <mergeCell ref="A51:A54"/>
    <mergeCell ref="B51:B54"/>
    <mergeCell ref="C51:C54"/>
    <mergeCell ref="D51:W51"/>
    <mergeCell ref="D52:G52"/>
    <mergeCell ref="H52:K52"/>
    <mergeCell ref="L52:O52"/>
    <mergeCell ref="P52:S52"/>
    <mergeCell ref="T52:W52"/>
    <mergeCell ref="H42:K42"/>
    <mergeCell ref="L42:O42"/>
    <mergeCell ref="P42:S42"/>
    <mergeCell ref="T42:W42"/>
    <mergeCell ref="A45:W45"/>
    <mergeCell ref="B47:W47"/>
    <mergeCell ref="P28:S28"/>
    <mergeCell ref="T28:W28"/>
    <mergeCell ref="A31:W31"/>
    <mergeCell ref="B37:W37"/>
    <mergeCell ref="B38:W38"/>
    <mergeCell ref="A41:A44"/>
    <mergeCell ref="B41:B44"/>
    <mergeCell ref="C41:C44"/>
    <mergeCell ref="D41:W41"/>
    <mergeCell ref="D42:G42"/>
    <mergeCell ref="A6:W6"/>
    <mergeCell ref="B23:W23"/>
    <mergeCell ref="B24:W24"/>
    <mergeCell ref="A27:A30"/>
    <mergeCell ref="B27:B30"/>
    <mergeCell ref="C27:C30"/>
    <mergeCell ref="D27:W27"/>
    <mergeCell ref="D28:G28"/>
    <mergeCell ref="H28:K28"/>
    <mergeCell ref="L28:O28"/>
    <mergeCell ref="A2:A5"/>
    <mergeCell ref="B2:B5"/>
    <mergeCell ref="C2:C5"/>
    <mergeCell ref="D2:W2"/>
    <mergeCell ref="D3:G3"/>
    <mergeCell ref="H3:K3"/>
    <mergeCell ref="L3:O3"/>
    <mergeCell ref="P3:S3"/>
    <mergeCell ref="T3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показатели</vt:lpstr>
      <vt:lpstr>рейтинги</vt:lpstr>
      <vt:lpstr>рейтинги по 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2020-10-29T16:31:14Z</dcterms:modified>
</cp:coreProperties>
</file>